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65" windowWidth="24915" windowHeight="11160"/>
  </bookViews>
  <sheets>
    <sheet name="Age Profiles" sheetId="3" r:id="rId1"/>
    <sheet name="Sheet1" sheetId="1" state="hidden" r:id="rId2"/>
  </sheets>
  <definedNames>
    <definedName name="_ftn1" localSheetId="0">'Age Profiles'!$B$55</definedName>
    <definedName name="_ftnref1" localSheetId="0">'Age Profiles'!$B$54</definedName>
    <definedName name="_xlnm.Print_Area" localSheetId="0">'Age Profiles'!$A$1:$R$43</definedName>
  </definedNames>
  <calcPr calcId="145621"/>
</workbook>
</file>

<file path=xl/calcChain.xml><?xml version="1.0" encoding="utf-8"?>
<calcChain xmlns="http://schemas.openxmlformats.org/spreadsheetml/2006/main">
  <c r="H61" i="3" l="1"/>
  <c r="H62" i="3"/>
  <c r="G61" i="3"/>
  <c r="G62" i="3"/>
  <c r="F61" i="3"/>
  <c r="F62" i="3"/>
  <c r="F60" i="3"/>
  <c r="G60" i="3"/>
  <c r="H60" i="3"/>
  <c r="E61" i="3"/>
  <c r="E62" i="3"/>
  <c r="E60" i="3"/>
  <c r="V42" i="3"/>
  <c r="U42" i="3" l="1"/>
  <c r="P42" i="3"/>
  <c r="O42" i="3"/>
  <c r="D42" i="3" l="1"/>
  <c r="C42" i="3"/>
  <c r="B43" i="1"/>
  <c r="C43" i="1"/>
</calcChain>
</file>

<file path=xl/sharedStrings.xml><?xml version="1.0" encoding="utf-8"?>
<sst xmlns="http://schemas.openxmlformats.org/spreadsheetml/2006/main" count="273" uniqueCount="42">
  <si>
    <t>Age</t>
  </si>
  <si>
    <t>Males</t>
  </si>
  <si>
    <t>Females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</si>
  <si>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</si>
  <si>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</si>
  <si>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</si>
  <si>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</si>
  <si>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</si>
  <si>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</si>
  <si>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</si>
  <si>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</si>
  <si>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</si>
  <si>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</si>
  <si>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</si>
  <si>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</si>
  <si>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</si>
  <si>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</si>
  <si>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</si>
  <si>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</si>
  <si>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</si>
  <si>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</si>
  <si>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</si>
  <si>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Northumberland 2011</t>
  </si>
  <si>
    <t>Northumberland 2001</t>
  </si>
  <si>
    <t>Northumberland 2021</t>
  </si>
  <si>
    <t>ONS 2011 Mid Year Population estimates based on 2011 Census</t>
  </si>
  <si>
    <t>ONS 2001 Census</t>
  </si>
  <si>
    <t>Age profiles - by gender and 5 year age groups</t>
  </si>
  <si>
    <t>Northumberland</t>
  </si>
  <si>
    <t>North East</t>
  </si>
  <si>
    <t>England</t>
  </si>
  <si>
    <t>16 to 64</t>
  </si>
  <si>
    <t>0-15</t>
  </si>
  <si>
    <t>Northumberland 2017 (Current Population)</t>
  </si>
  <si>
    <t>ONS Mid Year Population Estimates, 2017</t>
  </si>
  <si>
    <t>65 +</t>
  </si>
  <si>
    <r>
      <t>Dependancy ratio</t>
    </r>
    <r>
      <rPr>
        <sz val="11"/>
        <color theme="1"/>
        <rFont val="Calibri"/>
        <family val="2"/>
      </rPr>
      <t>¹</t>
    </r>
  </si>
  <si>
    <t>ONS 2016 Population projections</t>
  </si>
  <si>
    <t>Population projections 2016 SNPP</t>
  </si>
  <si>
    <t>[1] Old age dependency ratio (OADR) is the number of people of State Pension age per 1,000 people of working age.</t>
  </si>
  <si>
    <t>Northumberland 2041</t>
  </si>
  <si>
    <t>Northumberland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</si>
</sst>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  <charset val="1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Arial"/>
      <family val="2"/>
      <charset val="1"/>
    </font>
    <font>
      <sz val="10"/>
      <color theme="0"/>
      <name val="Arial"/>
      <family val="2"/>
      <charset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421214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20" fillId="33" borderId="0" xfId="0" applyFont="1" applyFill="1" applyBorder="1"/>
    <xf numFmtId="164" fontId="18" fillId="34" borderId="0" xfId="0" applyNumberFormat="1" applyFont="1" applyFill="1" applyBorder="1" applyAlignment="1" applyProtection="1">
      <alignment horizontal="center" wrapText="1"/>
    </xf>
    <xf numFmtId="0" fontId="16" fillId="34" borderId="0" xfId="0" applyFont="1" applyFill="1"/>
    <xf numFmtId="0" fontId="0" fillId="34" borderId="0" xfId="0" applyFill="1"/>
    <xf numFmtId="3" fontId="0" fillId="34" borderId="0" xfId="0" applyNumberFormat="1" applyFill="1"/>
    <xf numFmtId="0" fontId="17" fillId="34" borderId="0" xfId="0" applyFont="1" applyFill="1" applyBorder="1"/>
    <xf numFmtId="3" fontId="17" fillId="34" borderId="0" xfId="0" applyNumberFormat="1" applyFont="1" applyFill="1" applyBorder="1" applyAlignment="1">
      <alignment horizontal="center" vertical="center"/>
    </xf>
    <xf numFmtId="0" fontId="18" fillId="34" borderId="0" xfId="0" applyFont="1" applyFill="1" applyBorder="1"/>
    <xf numFmtId="0" fontId="21" fillId="34" borderId="0" xfId="0" applyFont="1" applyFill="1" applyBorder="1"/>
    <xf numFmtId="0" fontId="18" fillId="34" borderId="0" xfId="0" applyFont="1" applyFill="1" applyBorder="1" applyAlignment="1" applyProtection="1">
      <alignment horizontal="center"/>
    </xf>
    <xf numFmtId="49" fontId="21" fillId="34" borderId="0" xfId="0" applyNumberFormat="1" applyFont="1" applyFill="1" applyBorder="1" applyAlignment="1" applyProtection="1">
      <alignment horizontal="left" vertical="center"/>
    </xf>
    <xf numFmtId="3" fontId="21" fillId="34" borderId="0" xfId="0" applyNumberFormat="1" applyFont="1" applyFill="1" applyBorder="1" applyAlignment="1">
      <alignment horizontal="right" vertical="center"/>
    </xf>
    <xf numFmtId="3" fontId="21" fillId="34" borderId="0" xfId="0" applyNumberFormat="1" applyFont="1" applyFill="1" applyBorder="1" applyAlignment="1">
      <alignment horizontal="center" vertical="center"/>
    </xf>
    <xf numFmtId="49" fontId="21" fillId="34" borderId="0" xfId="0" applyNumberFormat="1" applyFont="1" applyFill="1" applyBorder="1" applyAlignment="1" applyProtection="1">
      <alignment horizontal="left"/>
    </xf>
    <xf numFmtId="3" fontId="21" fillId="34" borderId="0" xfId="0" applyNumberFormat="1" applyFont="1" applyFill="1" applyBorder="1"/>
    <xf numFmtId="49" fontId="18" fillId="34" borderId="0" xfId="0" applyNumberFormat="1" applyFont="1" applyFill="1" applyBorder="1" applyAlignment="1" applyProtection="1">
      <alignment vertical="center"/>
    </xf>
    <xf numFmtId="3" fontId="18" fillId="34" borderId="0" xfId="0" applyNumberFormat="1" applyFont="1" applyFill="1" applyBorder="1" applyAlignment="1">
      <alignment horizontal="right" vertical="center"/>
    </xf>
    <xf numFmtId="3" fontId="18" fillId="34" borderId="0" xfId="0" applyNumberFormat="1" applyFont="1" applyFill="1" applyBorder="1"/>
    <xf numFmtId="3" fontId="18" fillId="34" borderId="0" xfId="0" applyNumberFormat="1" applyFont="1" applyFill="1" applyBorder="1" applyAlignment="1">
      <alignment horizontal="center"/>
    </xf>
    <xf numFmtId="0" fontId="23" fillId="34" borderId="0" xfId="0" applyFont="1" applyFill="1" applyBorder="1"/>
    <xf numFmtId="0" fontId="24" fillId="34" borderId="0" xfId="0" applyFont="1" applyFill="1" applyBorder="1"/>
    <xf numFmtId="0" fontId="25" fillId="34" borderId="0" xfId="0" applyFont="1" applyFill="1" applyBorder="1"/>
    <xf numFmtId="0" fontId="19" fillId="34" borderId="0" xfId="0" applyFont="1" applyFill="1" applyBorder="1" applyAlignment="1" applyProtection="1">
      <alignment horizontal="center"/>
    </xf>
    <xf numFmtId="49" fontId="21" fillId="34" borderId="0" xfId="0" applyNumberFormat="1" applyFont="1" applyFill="1" applyBorder="1" applyAlignment="1" applyProtection="1">
      <alignment horizontal="center" vertical="center"/>
    </xf>
    <xf numFmtId="3" fontId="22" fillId="34" borderId="0" xfId="0" applyNumberFormat="1" applyFont="1" applyFill="1" applyBorder="1" applyAlignment="1">
      <alignment horizontal="center" vertical="center"/>
    </xf>
    <xf numFmtId="3" fontId="19" fillId="34" borderId="0" xfId="0" applyNumberFormat="1" applyFont="1" applyFill="1" applyBorder="1" applyAlignment="1">
      <alignment horizontal="center"/>
    </xf>
    <xf numFmtId="3" fontId="17" fillId="34" borderId="0" xfId="0" applyNumberFormat="1" applyFont="1" applyFill="1" applyBorder="1" applyAlignment="1">
      <alignment horizontal="right" vertical="center"/>
    </xf>
    <xf numFmtId="0" fontId="13" fillId="34" borderId="0" xfId="0" applyFont="1" applyFill="1" applyBorder="1"/>
    <xf numFmtId="3" fontId="17" fillId="34" borderId="0" xfId="0" applyNumberFormat="1" applyFont="1" applyFill="1" applyBorder="1"/>
    <xf numFmtId="0" fontId="26" fillId="34" borderId="0" xfId="0" applyFont="1" applyFill="1"/>
    <xf numFmtId="0" fontId="0" fillId="34" borderId="0" xfId="0" applyFont="1" applyFill="1"/>
    <xf numFmtId="0" fontId="28" fillId="34" borderId="0" xfId="0" applyFont="1" applyFill="1"/>
    <xf numFmtId="0" fontId="29" fillId="34" borderId="0" xfId="0" applyFont="1" applyFill="1"/>
    <xf numFmtId="0" fontId="31" fillId="33" borderId="0" xfId="0" applyFont="1" applyFill="1"/>
    <xf numFmtId="0" fontId="31" fillId="33" borderId="0" xfId="0" applyFont="1" applyFill="1" applyBorder="1"/>
    <xf numFmtId="3" fontId="0" fillId="34" borderId="0" xfId="0" applyNumberFormat="1" applyFont="1" applyFill="1"/>
    <xf numFmtId="0" fontId="33" fillId="36" borderId="0" xfId="0" applyFont="1" applyFill="1" applyAlignment="1">
      <alignment vertical="center"/>
    </xf>
    <xf numFmtId="0" fontId="32" fillId="36" borderId="11" xfId="0" applyFont="1" applyFill="1" applyBorder="1" applyAlignment="1">
      <alignment horizontal="center" vertical="center"/>
    </xf>
    <xf numFmtId="3" fontId="0" fillId="36" borderId="11" xfId="0" applyNumberFormat="1" applyFont="1" applyFill="1" applyBorder="1" applyAlignment="1">
      <alignment horizontal="right" vertical="center"/>
    </xf>
    <xf numFmtId="3" fontId="33" fillId="36" borderId="11" xfId="0" applyNumberFormat="1" applyFont="1" applyFill="1" applyBorder="1" applyAlignment="1">
      <alignment horizontal="right" vertical="center"/>
    </xf>
    <xf numFmtId="0" fontId="0" fillId="34" borderId="11" xfId="0" applyFont="1" applyFill="1" applyBorder="1"/>
    <xf numFmtId="0" fontId="0" fillId="34" borderId="0" xfId="0" applyFont="1" applyFill="1" applyAlignment="1">
      <alignment wrapText="1"/>
    </xf>
    <xf numFmtId="165" fontId="0" fillId="34" borderId="11" xfId="0" applyNumberFormat="1" applyFont="1" applyFill="1" applyBorder="1"/>
    <xf numFmtId="3" fontId="0" fillId="34" borderId="11" xfId="0" applyNumberFormat="1" applyFont="1" applyFill="1" applyBorder="1" applyAlignment="1">
      <alignment horizontal="right" vertical="center"/>
    </xf>
    <xf numFmtId="49" fontId="0" fillId="34" borderId="11" xfId="0" applyNumberFormat="1" applyFont="1" applyFill="1" applyBorder="1" applyAlignment="1" applyProtection="1">
      <alignment horizontal="left" vertical="center"/>
    </xf>
    <xf numFmtId="3" fontId="0" fillId="34" borderId="11" xfId="0" applyNumberFormat="1" applyFont="1" applyFill="1" applyBorder="1" applyAlignment="1">
      <alignment horizontal="center" vertical="center"/>
    </xf>
    <xf numFmtId="3" fontId="0" fillId="34" borderId="11" xfId="0" applyNumberFormat="1" applyFont="1" applyFill="1" applyBorder="1"/>
    <xf numFmtId="3" fontId="13" fillId="35" borderId="11" xfId="0" applyNumberFormat="1" applyFont="1" applyFill="1" applyBorder="1" applyAlignment="1">
      <alignment horizontal="right" vertical="center"/>
    </xf>
    <xf numFmtId="3" fontId="13" fillId="35" borderId="11" xfId="0" applyNumberFormat="1" applyFont="1" applyFill="1" applyBorder="1"/>
    <xf numFmtId="49" fontId="13" fillId="35" borderId="11" xfId="0" applyNumberFormat="1" applyFont="1" applyFill="1" applyBorder="1" applyAlignment="1" applyProtection="1">
      <alignment vertical="center"/>
    </xf>
    <xf numFmtId="3" fontId="13" fillId="35" borderId="11" xfId="0" applyNumberFormat="1" applyFont="1" applyFill="1" applyBorder="1" applyAlignment="1">
      <alignment horizontal="center"/>
    </xf>
    <xf numFmtId="0" fontId="32" fillId="36" borderId="0" xfId="0" applyFont="1" applyFill="1" applyAlignment="1">
      <alignment vertical="center"/>
    </xf>
    <xf numFmtId="0" fontId="33" fillId="36" borderId="11" xfId="0" applyFont="1" applyFill="1" applyBorder="1" applyAlignment="1">
      <alignment horizontal="left" vertical="center"/>
    </xf>
    <xf numFmtId="0" fontId="0" fillId="34" borderId="11" xfId="0" applyFont="1" applyFill="1" applyBorder="1" applyAlignment="1">
      <alignment horizontal="left"/>
    </xf>
    <xf numFmtId="0" fontId="0" fillId="0" borderId="11" xfId="0" applyBorder="1" applyAlignment="1">
      <alignment wrapText="1"/>
    </xf>
    <xf numFmtId="0" fontId="32" fillId="36" borderId="11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33" fillId="36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0" fillId="33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29" fillId="34" borderId="0" xfId="0" applyFont="1" applyFill="1" applyAlignment="1">
      <alignment vertical="top"/>
    </xf>
    <xf numFmtId="0" fontId="30" fillId="33" borderId="0" xfId="0" applyFont="1" applyFill="1" applyBorder="1" applyAlignment="1">
      <alignment vertical="top"/>
    </xf>
    <xf numFmtId="0" fontId="13" fillId="34" borderId="0" xfId="0" applyFont="1" applyFill="1" applyBorder="1" applyAlignment="1" applyProtection="1">
      <alignment horizontal="center"/>
    </xf>
    <xf numFmtId="164" fontId="13" fillId="34" borderId="0" xfId="0" applyNumberFormat="1" applyFont="1" applyFill="1" applyBorder="1" applyAlignment="1" applyProtection="1">
      <alignment horizontal="center" wrapText="1"/>
    </xf>
    <xf numFmtId="49" fontId="17" fillId="34" borderId="0" xfId="0" applyNumberFormat="1" applyFont="1" applyFill="1" applyBorder="1" applyAlignment="1" applyProtection="1">
      <alignment horizontal="left" vertical="center"/>
    </xf>
    <xf numFmtId="0" fontId="13" fillId="35" borderId="11" xfId="0" applyFont="1" applyFill="1" applyBorder="1" applyAlignment="1" applyProtection="1">
      <alignment horizontal="center"/>
    </xf>
    <xf numFmtId="164" fontId="13" fillId="35" borderId="11" xfId="0" applyNumberFormat="1" applyFont="1" applyFill="1" applyBorder="1" applyAlignment="1" applyProtection="1">
      <alignment horizontal="center" wrapText="1"/>
    </xf>
    <xf numFmtId="0" fontId="16" fillId="34" borderId="0" xfId="0" applyFont="1" applyFill="1" applyAlignment="1">
      <alignment horizontal="left" indent="3"/>
    </xf>
    <xf numFmtId="0" fontId="16" fillId="34" borderId="0" xfId="0" applyFont="1" applyFill="1" applyAlignment="1">
      <alignment horizontal="left" indent="6"/>
    </xf>
    <xf numFmtId="165" fontId="0" fillId="0" borderId="11" xfId="0" applyNumberFormat="1" applyBorder="1"/>
    <xf numFmtId="3" fontId="0" fillId="0" borderId="1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2121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7416757882842"/>
          <c:y val="0.10011731016960429"/>
          <c:w val="0.77951997706720921"/>
          <c:h val="0.7927467001426866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'Age Profiles'!$M$23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'Age Profiles'!$K$24:$K$41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'Age Profiles'!$M$24:$M$41</c:f>
              <c:numCache>
                <c:formatCode>#,##0</c:formatCode>
                <c:ptCount val="18"/>
                <c:pt idx="0">
                  <c:v>7716</c:v>
                </c:pt>
                <c:pt idx="1">
                  <c:v>7894</c:v>
                </c:pt>
                <c:pt idx="2">
                  <c:v>8509</c:v>
                </c:pt>
                <c:pt idx="3">
                  <c:v>8955</c:v>
                </c:pt>
                <c:pt idx="4">
                  <c:v>7992</c:v>
                </c:pt>
                <c:pt idx="5">
                  <c:v>8234</c:v>
                </c:pt>
                <c:pt idx="6">
                  <c:v>8103</c:v>
                </c:pt>
                <c:pt idx="7">
                  <c:v>9129</c:v>
                </c:pt>
                <c:pt idx="8">
                  <c:v>11494</c:v>
                </c:pt>
                <c:pt idx="9">
                  <c:v>12803</c:v>
                </c:pt>
                <c:pt idx="10">
                  <c:v>12417</c:v>
                </c:pt>
                <c:pt idx="11">
                  <c:v>11309</c:v>
                </c:pt>
                <c:pt idx="12">
                  <c:v>12658</c:v>
                </c:pt>
                <c:pt idx="13">
                  <c:v>9636</c:v>
                </c:pt>
                <c:pt idx="14">
                  <c:v>8112</c:v>
                </c:pt>
                <c:pt idx="15">
                  <c:v>6576</c:v>
                </c:pt>
                <c:pt idx="16">
                  <c:v>5051</c:v>
                </c:pt>
                <c:pt idx="17">
                  <c:v>5316</c:v>
                </c:pt>
              </c:numCache>
            </c:numRef>
          </c:val>
        </c:ser>
        <c:ser>
          <c:idx val="0"/>
          <c:order val="1"/>
          <c:tx>
            <c:strRef>
              <c:f>'Age Profiles'!$L$23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'Age Profiles'!$K$24:$K$41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'Age Profiles'!$L$24:$L$41</c:f>
              <c:numCache>
                <c:formatCode>#,##0</c:formatCode>
                <c:ptCount val="18"/>
                <c:pt idx="0">
                  <c:v>-8287</c:v>
                </c:pt>
                <c:pt idx="1">
                  <c:v>-8451</c:v>
                </c:pt>
                <c:pt idx="2">
                  <c:v>-9168</c:v>
                </c:pt>
                <c:pt idx="3">
                  <c:v>-9509</c:v>
                </c:pt>
                <c:pt idx="4">
                  <c:v>-8232</c:v>
                </c:pt>
                <c:pt idx="5">
                  <c:v>-7953</c:v>
                </c:pt>
                <c:pt idx="6">
                  <c:v>-8018</c:v>
                </c:pt>
                <c:pt idx="7">
                  <c:v>-8778</c:v>
                </c:pt>
                <c:pt idx="8">
                  <c:v>-10634</c:v>
                </c:pt>
                <c:pt idx="9">
                  <c:v>-12039</c:v>
                </c:pt>
                <c:pt idx="10">
                  <c:v>-11704</c:v>
                </c:pt>
                <c:pt idx="11">
                  <c:v>-10863</c:v>
                </c:pt>
                <c:pt idx="12">
                  <c:v>-11875</c:v>
                </c:pt>
                <c:pt idx="13">
                  <c:v>-9426</c:v>
                </c:pt>
                <c:pt idx="14">
                  <c:v>-7192</c:v>
                </c:pt>
                <c:pt idx="15">
                  <c:v>-5673</c:v>
                </c:pt>
                <c:pt idx="16">
                  <c:v>-3711</c:v>
                </c:pt>
                <c:pt idx="17">
                  <c:v>-2611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0759936"/>
        <c:axId val="124445440"/>
      </c:barChart>
      <c:catAx>
        <c:axId val="30759936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4445440"/>
        <c:crosses val="autoZero"/>
        <c:auto val="1"/>
        <c:lblAlgn val="ctr"/>
        <c:lblOffset val="100"/>
        <c:noMultiLvlLbl val="0"/>
      </c:catAx>
      <c:valAx>
        <c:axId val="124445440"/>
        <c:scaling>
          <c:orientation val="minMax"/>
          <c:max val="15000"/>
          <c:min val="-150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900" b="0">
                    <a:latin typeface="Arial" pitchFamily="34" charset="0"/>
                    <a:cs typeface="Arial" pitchFamily="34" charset="0"/>
                  </a:rPr>
                  <a:t>Population</a:t>
                </a:r>
              </a:p>
            </c:rich>
          </c:tx>
          <c:layout/>
          <c:overlay val="0"/>
        </c:title>
        <c:numFmt formatCode="#,##0_ ;#,##0\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759936"/>
        <c:crossesAt val="1"/>
        <c:crossBetween val="between"/>
        <c:minorUnit val="2500"/>
      </c:valAx>
    </c:plotArea>
    <c:legend>
      <c:legendPos val="t"/>
      <c:layout>
        <c:manualLayout>
          <c:xMode val="edge"/>
          <c:yMode val="edge"/>
          <c:x val="1.3856955380577398E-2"/>
          <c:y val="2.1390368326984061E-2"/>
          <c:w val="0.40349568492304111"/>
          <c:h val="6.4466696291297518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7416757882842"/>
          <c:y val="0.10011731016960429"/>
          <c:w val="0.77951997706720921"/>
          <c:h val="0.7927467001426866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'Age Profiles'!$G$23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'Age Profiles'!$E$24:$E$41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'Age Profiles'!$G$24:$G$41</c:f>
              <c:numCache>
                <c:formatCode>#,##0</c:formatCode>
                <c:ptCount val="18"/>
                <c:pt idx="0">
                  <c:v>7738</c:v>
                </c:pt>
                <c:pt idx="1">
                  <c:v>8893</c:v>
                </c:pt>
                <c:pt idx="2">
                  <c:v>9588</c:v>
                </c:pt>
                <c:pt idx="3">
                  <c:v>9108</c:v>
                </c:pt>
                <c:pt idx="4">
                  <c:v>6837</c:v>
                </c:pt>
                <c:pt idx="5">
                  <c:v>7900</c:v>
                </c:pt>
                <c:pt idx="6">
                  <c:v>10371</c:v>
                </c:pt>
                <c:pt idx="7">
                  <c:v>11764</c:v>
                </c:pt>
                <c:pt idx="8">
                  <c:v>11684</c:v>
                </c:pt>
                <c:pt idx="9">
                  <c:v>11195</c:v>
                </c:pt>
                <c:pt idx="10">
                  <c:v>12533</c:v>
                </c:pt>
                <c:pt idx="11">
                  <c:v>9897</c:v>
                </c:pt>
                <c:pt idx="12">
                  <c:v>8869</c:v>
                </c:pt>
                <c:pt idx="13">
                  <c:v>8127</c:v>
                </c:pt>
                <c:pt idx="14">
                  <c:v>7436</c:v>
                </c:pt>
                <c:pt idx="15">
                  <c:v>6542</c:v>
                </c:pt>
                <c:pt idx="16">
                  <c:v>4489</c:v>
                </c:pt>
                <c:pt idx="17">
                  <c:v>4265</c:v>
                </c:pt>
              </c:numCache>
            </c:numRef>
          </c:val>
        </c:ser>
        <c:ser>
          <c:idx val="0"/>
          <c:order val="1"/>
          <c:tx>
            <c:strRef>
              <c:f>'Age Profiles'!$F$23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'Age Profiles'!$E$24:$E$41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'Age Profiles'!$F$24:$F$41</c:f>
              <c:numCache>
                <c:formatCode>#,##0</c:formatCode>
                <c:ptCount val="18"/>
                <c:pt idx="0">
                  <c:v>-8065</c:v>
                </c:pt>
                <c:pt idx="1">
                  <c:v>-9369</c:v>
                </c:pt>
                <c:pt idx="2">
                  <c:v>-10256</c:v>
                </c:pt>
                <c:pt idx="3">
                  <c:v>-9482</c:v>
                </c:pt>
                <c:pt idx="4">
                  <c:v>-7383</c:v>
                </c:pt>
                <c:pt idx="5">
                  <c:v>-7874</c:v>
                </c:pt>
                <c:pt idx="6">
                  <c:v>-9761</c:v>
                </c:pt>
                <c:pt idx="7">
                  <c:v>-11437</c:v>
                </c:pt>
                <c:pt idx="8">
                  <c:v>-11518</c:v>
                </c:pt>
                <c:pt idx="9">
                  <c:v>-11161</c:v>
                </c:pt>
                <c:pt idx="10">
                  <c:v>-12120</c:v>
                </c:pt>
                <c:pt idx="11">
                  <c:v>-9980</c:v>
                </c:pt>
                <c:pt idx="12">
                  <c:v>-8368</c:v>
                </c:pt>
                <c:pt idx="13">
                  <c:v>-7624</c:v>
                </c:pt>
                <c:pt idx="14">
                  <c:v>-6245</c:v>
                </c:pt>
                <c:pt idx="15">
                  <c:v>-4949</c:v>
                </c:pt>
                <c:pt idx="16">
                  <c:v>-2742</c:v>
                </c:pt>
                <c:pt idx="17">
                  <c:v>-1620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2652160"/>
        <c:axId val="122653696"/>
      </c:barChart>
      <c:catAx>
        <c:axId val="122652160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2653696"/>
        <c:crosses val="autoZero"/>
        <c:auto val="1"/>
        <c:lblAlgn val="ctr"/>
        <c:lblOffset val="100"/>
        <c:noMultiLvlLbl val="0"/>
      </c:catAx>
      <c:valAx>
        <c:axId val="122653696"/>
        <c:scaling>
          <c:orientation val="minMax"/>
          <c:max val="15000"/>
          <c:min val="-150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900" b="0">
                    <a:latin typeface="Arial" pitchFamily="34" charset="0"/>
                    <a:cs typeface="Arial" pitchFamily="34" charset="0"/>
                  </a:rPr>
                  <a:t>Population</a:t>
                </a:r>
              </a:p>
            </c:rich>
          </c:tx>
          <c:layout/>
          <c:overlay val="0"/>
        </c:title>
        <c:numFmt formatCode="#,##0_ ;#,##0\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2652160"/>
        <c:crossesAt val="1"/>
        <c:crossBetween val="between"/>
        <c:minorUnit val="2500"/>
      </c:valAx>
    </c:plotArea>
    <c:legend>
      <c:legendPos val="t"/>
      <c:layout>
        <c:manualLayout>
          <c:xMode val="edge"/>
          <c:yMode val="edge"/>
          <c:x val="1.3856955380577398E-2"/>
          <c:y val="2.1390368326984061E-2"/>
          <c:w val="0.3395249416537614"/>
          <c:h val="6.6043592377039828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7416757882842"/>
          <c:y val="0.10011731016960429"/>
          <c:w val="0.77951997706720921"/>
          <c:h val="0.792746700142686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'Age Profiles'!$S$23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'Age Profiles'!$Q$24:$Q$41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'Age Profiles'!$S$24:$S$41</c:f>
              <c:numCache>
                <c:formatCode>#,##0</c:formatCode>
                <c:ptCount val="18"/>
                <c:pt idx="0">
                  <c:v>7345</c:v>
                </c:pt>
                <c:pt idx="1">
                  <c:v>8296</c:v>
                </c:pt>
                <c:pt idx="2">
                  <c:v>8023</c:v>
                </c:pt>
                <c:pt idx="3">
                  <c:v>7920</c:v>
                </c:pt>
                <c:pt idx="4">
                  <c:v>6953</c:v>
                </c:pt>
                <c:pt idx="5">
                  <c:v>8352</c:v>
                </c:pt>
                <c:pt idx="6">
                  <c:v>8564</c:v>
                </c:pt>
                <c:pt idx="7">
                  <c:v>8969</c:v>
                </c:pt>
                <c:pt idx="8">
                  <c:v>8918</c:v>
                </c:pt>
                <c:pt idx="9">
                  <c:v>11492</c:v>
                </c:pt>
                <c:pt idx="10">
                  <c:v>12877</c:v>
                </c:pt>
                <c:pt idx="11">
                  <c:v>13018</c:v>
                </c:pt>
                <c:pt idx="12">
                  <c:v>11712</c:v>
                </c:pt>
                <c:pt idx="13">
                  <c:v>12107</c:v>
                </c:pt>
                <c:pt idx="14">
                  <c:v>10343</c:v>
                </c:pt>
                <c:pt idx="15">
                  <c:v>7211</c:v>
                </c:pt>
                <c:pt idx="16">
                  <c:v>5510</c:v>
                </c:pt>
                <c:pt idx="17">
                  <c:v>5824</c:v>
                </c:pt>
              </c:numCache>
            </c:numRef>
          </c:val>
        </c:ser>
        <c:ser>
          <c:idx val="1"/>
          <c:order val="1"/>
          <c:tx>
            <c:strRef>
              <c:f>'Age Profiles'!$R$23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'Age Profiles'!$Q$24:$Q$41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'Age Profiles'!$R$24:$R$41</c:f>
              <c:numCache>
                <c:formatCode>#,##0</c:formatCode>
                <c:ptCount val="18"/>
                <c:pt idx="0">
                  <c:v>-7640</c:v>
                </c:pt>
                <c:pt idx="1">
                  <c:v>-8835</c:v>
                </c:pt>
                <c:pt idx="2">
                  <c:v>-8709</c:v>
                </c:pt>
                <c:pt idx="3">
                  <c:v>-8395</c:v>
                </c:pt>
                <c:pt idx="4">
                  <c:v>-7826</c:v>
                </c:pt>
                <c:pt idx="5">
                  <c:v>-8450</c:v>
                </c:pt>
                <c:pt idx="6">
                  <c:v>-7977</c:v>
                </c:pt>
                <c:pt idx="7">
                  <c:v>-8291</c:v>
                </c:pt>
                <c:pt idx="8">
                  <c:v>-8604</c:v>
                </c:pt>
                <c:pt idx="9">
                  <c:v>-10443</c:v>
                </c:pt>
                <c:pt idx="10">
                  <c:v>-12037</c:v>
                </c:pt>
                <c:pt idx="11">
                  <c:v>-12024</c:v>
                </c:pt>
                <c:pt idx="12">
                  <c:v>-11101</c:v>
                </c:pt>
                <c:pt idx="13">
                  <c:v>-11155</c:v>
                </c:pt>
                <c:pt idx="14">
                  <c:v>-9838</c:v>
                </c:pt>
                <c:pt idx="15">
                  <c:v>-6362</c:v>
                </c:pt>
                <c:pt idx="16">
                  <c:v>-4500</c:v>
                </c:pt>
                <c:pt idx="17">
                  <c:v>-3409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2671104"/>
        <c:axId val="122672640"/>
      </c:barChart>
      <c:catAx>
        <c:axId val="122671104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2672640"/>
        <c:crosses val="autoZero"/>
        <c:auto val="1"/>
        <c:lblAlgn val="ctr"/>
        <c:lblOffset val="100"/>
        <c:noMultiLvlLbl val="0"/>
      </c:catAx>
      <c:valAx>
        <c:axId val="122672640"/>
        <c:scaling>
          <c:orientation val="minMax"/>
          <c:max val="15000"/>
          <c:min val="-150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900" b="0">
                    <a:latin typeface="Arial" pitchFamily="34" charset="0"/>
                    <a:cs typeface="Arial" pitchFamily="34" charset="0"/>
                  </a:rPr>
                  <a:t>Population</a:t>
                </a:r>
              </a:p>
            </c:rich>
          </c:tx>
          <c:layout/>
          <c:overlay val="0"/>
        </c:title>
        <c:numFmt formatCode="#,##0_ ;#,##0\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2671104"/>
        <c:crossesAt val="1"/>
        <c:crossBetween val="between"/>
        <c:minorUnit val="2500"/>
      </c:valAx>
    </c:plotArea>
    <c:legend>
      <c:legendPos val="t"/>
      <c:layout>
        <c:manualLayout>
          <c:xMode val="edge"/>
          <c:yMode val="edge"/>
          <c:x val="1.3856955380577398E-2"/>
          <c:y val="2.1390368326984061E-2"/>
          <c:w val="0.3395249416537614"/>
          <c:h val="6.6043592377039828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4300813607136"/>
          <c:y val="5.1400554097404488E-2"/>
          <c:w val="0.83482718563606273"/>
          <c:h val="0.746732283464566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'Age Profiles'!$B$60</c:f>
              <c:strCache>
                <c:ptCount val="1"/>
                <c:pt idx="0">
                  <c:v>0-15</c:v>
                </c:pt>
              </c:strCache>
            </c:strRef>
          </c:tx>
          <c:invertIfNegative val="0"/>
          <c:cat>
            <c:multiLvlStrRef>
              <c:f>'Age Profiles'!$C$58:$H$59</c:f>
              <c:multiLvlStrCache>
                <c:ptCount val="6"/>
                <c:lvl>
                  <c:pt idx="0">
                    <c:v>2016</c:v>
                  </c:pt>
                  <c:pt idx="1">
                    <c:v>2041</c:v>
                  </c:pt>
                  <c:pt idx="2">
                    <c:v>2016</c:v>
                  </c:pt>
                  <c:pt idx="3">
                    <c:v>2041</c:v>
                  </c:pt>
                  <c:pt idx="4">
                    <c:v>2016</c:v>
                  </c:pt>
                  <c:pt idx="5">
                    <c:v>2041</c:v>
                  </c:pt>
                </c:lvl>
                <c:lvl>
                  <c:pt idx="0">
                    <c:v>Northumberland</c:v>
                  </c:pt>
                  <c:pt idx="2">
                    <c:v>North East</c:v>
                  </c:pt>
                  <c:pt idx="4">
                    <c:v>England</c:v>
                  </c:pt>
                </c:lvl>
              </c:multiLvlStrCache>
            </c:multiLvlStrRef>
          </c:cat>
          <c:val>
            <c:numRef>
              <c:f>'Age Profiles'!$C$60:$H$60</c:f>
              <c:numCache>
                <c:formatCode>0.0</c:formatCode>
                <c:ptCount val="6"/>
                <c:pt idx="0">
                  <c:v>16.374856667632717</c:v>
                </c:pt>
                <c:pt idx="1">
                  <c:v>14.154178434850573</c:v>
                </c:pt>
                <c:pt idx="2">
                  <c:v>17.742090253733135</c:v>
                </c:pt>
                <c:pt idx="3">
                  <c:v>16.434865587721966</c:v>
                </c:pt>
                <c:pt idx="4">
                  <c:v>19.050964818436658</c:v>
                </c:pt>
                <c:pt idx="5">
                  <c:v>17.494331670791304</c:v>
                </c:pt>
              </c:numCache>
            </c:numRef>
          </c:val>
        </c:ser>
        <c:ser>
          <c:idx val="0"/>
          <c:order val="1"/>
          <c:tx>
            <c:strRef>
              <c:f>'Age Profiles'!$B$62</c:f>
              <c:strCache>
                <c:ptCount val="1"/>
                <c:pt idx="0">
                  <c:v>65 +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'Age Profiles'!$C$58:$H$59</c:f>
              <c:multiLvlStrCache>
                <c:ptCount val="6"/>
                <c:lvl>
                  <c:pt idx="0">
                    <c:v>2016</c:v>
                  </c:pt>
                  <c:pt idx="1">
                    <c:v>2041</c:v>
                  </c:pt>
                  <c:pt idx="2">
                    <c:v>2016</c:v>
                  </c:pt>
                  <c:pt idx="3">
                    <c:v>2041</c:v>
                  </c:pt>
                  <c:pt idx="4">
                    <c:v>2016</c:v>
                  </c:pt>
                  <c:pt idx="5">
                    <c:v>2041</c:v>
                  </c:pt>
                </c:lvl>
                <c:lvl>
                  <c:pt idx="0">
                    <c:v>Northumberland</c:v>
                  </c:pt>
                  <c:pt idx="2">
                    <c:v>North East</c:v>
                  </c:pt>
                  <c:pt idx="4">
                    <c:v>England</c:v>
                  </c:pt>
                </c:lvl>
              </c:multiLvlStrCache>
            </c:multiLvlStrRef>
          </c:cat>
          <c:val>
            <c:numRef>
              <c:f>'Age Profiles'!$C$62:$H$62</c:f>
              <c:numCache>
                <c:formatCode>0.0</c:formatCode>
                <c:ptCount val="6"/>
                <c:pt idx="0">
                  <c:v>23.477841761066518</c:v>
                </c:pt>
                <c:pt idx="1">
                  <c:v>33.85037214106088</c:v>
                </c:pt>
                <c:pt idx="2">
                  <c:v>19.250744048465652</c:v>
                </c:pt>
                <c:pt idx="3">
                  <c:v>25.983592335934386</c:v>
                </c:pt>
                <c:pt idx="4">
                  <c:v>17.881647642932762</c:v>
                </c:pt>
                <c:pt idx="5">
                  <c:v>24.201873130471505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94432"/>
        <c:axId val="124628992"/>
      </c:barChart>
      <c:catAx>
        <c:axId val="1245944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n-US"/>
          </a:p>
        </c:txPr>
        <c:crossAx val="124628992"/>
        <c:crosses val="autoZero"/>
        <c:auto val="1"/>
        <c:lblAlgn val="ctr"/>
        <c:lblOffset val="100"/>
        <c:noMultiLvlLbl val="0"/>
      </c:catAx>
      <c:valAx>
        <c:axId val="124628992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+mn-lt"/>
                  </a:defRPr>
                </a:pPr>
                <a:r>
                  <a:rPr lang="en-US">
                    <a:latin typeface="+mn-lt"/>
                  </a:rPr>
                  <a:t>% of the population</a:t>
                </a:r>
              </a:p>
            </c:rich>
          </c:tx>
          <c:layout>
            <c:manualLayout>
              <c:xMode val="edge"/>
              <c:yMode val="edge"/>
              <c:x val="1.0179018676902428E-2"/>
              <c:y val="0.2210742927967337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n-US"/>
          </a:p>
        </c:txPr>
        <c:crossAx val="12459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856942875038128"/>
          <c:y val="5.8797851506951722E-2"/>
          <c:w val="0.13558669277614124"/>
          <c:h val="9.3910032079323427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7416757882842"/>
          <c:y val="0.10011731016960429"/>
          <c:w val="0.77951997706720921"/>
          <c:h val="0.792746700142686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'Age Profiles'!$Y$23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'Age Profiles'!$W$24:$W$41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'Age Profiles'!$Y$24:$Y$41</c:f>
              <c:numCache>
                <c:formatCode>#,##0</c:formatCode>
                <c:ptCount val="18"/>
                <c:pt idx="0">
                  <c:v>6327.0320000000002</c:v>
                </c:pt>
                <c:pt idx="1">
                  <c:v>6777.3220000000001</c:v>
                </c:pt>
                <c:pt idx="2">
                  <c:v>7213.5019999999986</c:v>
                </c:pt>
                <c:pt idx="3">
                  <c:v>7047.25</c:v>
                </c:pt>
                <c:pt idx="4">
                  <c:v>5978.0169999999998</c:v>
                </c:pt>
                <c:pt idx="5">
                  <c:v>7180.6900000000005</c:v>
                </c:pt>
                <c:pt idx="6">
                  <c:v>7773.1149999999998</c:v>
                </c:pt>
                <c:pt idx="7">
                  <c:v>7597.2379999999994</c:v>
                </c:pt>
                <c:pt idx="8">
                  <c:v>8265.67</c:v>
                </c:pt>
                <c:pt idx="9">
                  <c:v>9465.7029999999995</c:v>
                </c:pt>
                <c:pt idx="10">
                  <c:v>10294.209000000003</c:v>
                </c:pt>
                <c:pt idx="11">
                  <c:v>10649.491</c:v>
                </c:pt>
                <c:pt idx="12">
                  <c:v>10478.564999999999</c:v>
                </c:pt>
                <c:pt idx="13">
                  <c:v>10954.278999999999</c:v>
                </c:pt>
                <c:pt idx="14">
                  <c:v>12486.016</c:v>
                </c:pt>
                <c:pt idx="15">
                  <c:v>12200.170000000002</c:v>
                </c:pt>
                <c:pt idx="16">
                  <c:v>9764.0320000000011</c:v>
                </c:pt>
                <c:pt idx="17">
                  <c:v>11622.292000000001</c:v>
                </c:pt>
              </c:numCache>
            </c:numRef>
          </c:val>
        </c:ser>
        <c:ser>
          <c:idx val="1"/>
          <c:order val="1"/>
          <c:tx>
            <c:strRef>
              <c:f>'Age Profiles'!$X$23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'Age Profiles'!$W$24:$W$41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'Age Profiles'!$X$24:$X$41</c:f>
              <c:numCache>
                <c:formatCode>#,##0</c:formatCode>
                <c:ptCount val="18"/>
                <c:pt idx="0">
                  <c:v>-6625.2280000000001</c:v>
                </c:pt>
                <c:pt idx="1">
                  <c:v>-7108.7960000000003</c:v>
                </c:pt>
                <c:pt idx="2">
                  <c:v>-7525.15</c:v>
                </c:pt>
                <c:pt idx="3">
                  <c:v>-7510.5219999999999</c:v>
                </c:pt>
                <c:pt idx="4">
                  <c:v>-6587.0720000000001</c:v>
                </c:pt>
                <c:pt idx="5">
                  <c:v>-7421.9390000000003</c:v>
                </c:pt>
                <c:pt idx="6">
                  <c:v>-7688.2979999999998</c:v>
                </c:pt>
                <c:pt idx="7">
                  <c:v>-7481.6270000000004</c:v>
                </c:pt>
                <c:pt idx="8">
                  <c:v>-8045.6279999999997</c:v>
                </c:pt>
                <c:pt idx="9">
                  <c:v>-9124.1779999999999</c:v>
                </c:pt>
                <c:pt idx="10">
                  <c:v>-9514.9069999999992</c:v>
                </c:pt>
                <c:pt idx="11">
                  <c:v>-9358.1560000000009</c:v>
                </c:pt>
                <c:pt idx="12">
                  <c:v>-9501.9120000000003</c:v>
                </c:pt>
                <c:pt idx="13">
                  <c:v>-9892.8880000000008</c:v>
                </c:pt>
                <c:pt idx="14">
                  <c:v>-11047.804</c:v>
                </c:pt>
                <c:pt idx="15">
                  <c:v>-10851.977000000001</c:v>
                </c:pt>
                <c:pt idx="16">
                  <c:v>-8439.2870000000003</c:v>
                </c:pt>
                <c:pt idx="17">
                  <c:v>-9456.8439999999991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3934464"/>
        <c:axId val="135899008"/>
      </c:barChart>
      <c:catAx>
        <c:axId val="133934464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5899008"/>
        <c:crosses val="autoZero"/>
        <c:auto val="1"/>
        <c:lblAlgn val="ctr"/>
        <c:lblOffset val="100"/>
        <c:noMultiLvlLbl val="0"/>
      </c:catAx>
      <c:valAx>
        <c:axId val="135899008"/>
        <c:scaling>
          <c:orientation val="minMax"/>
          <c:max val="15000"/>
          <c:min val="-150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900" b="0">
                    <a:latin typeface="Arial" pitchFamily="34" charset="0"/>
                    <a:cs typeface="Arial" pitchFamily="34" charset="0"/>
                  </a:rPr>
                  <a:t>Population</a:t>
                </a:r>
              </a:p>
            </c:rich>
          </c:tx>
          <c:layout/>
          <c:overlay val="0"/>
        </c:title>
        <c:numFmt formatCode="#,##0_ ;#,##0\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3934464"/>
        <c:crossesAt val="1"/>
        <c:crossBetween val="between"/>
        <c:minorUnit val="2500"/>
      </c:valAx>
    </c:plotArea>
    <c:legend>
      <c:legendPos val="t"/>
      <c:layout>
        <c:manualLayout>
          <c:xMode val="edge"/>
          <c:yMode val="edge"/>
          <c:x val="1.3856955380577398E-2"/>
          <c:y val="2.1390368326984061E-2"/>
          <c:w val="0.3395249416537614"/>
          <c:h val="6.6043592377039828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7416757882842"/>
          <c:y val="0.10011731016960429"/>
          <c:w val="0.77951997706720921"/>
          <c:h val="0.792746700142686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Sheet1!$A$3:$A$20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Sheet1!$C$3:$C$20</c:f>
              <c:numCache>
                <c:formatCode>#,##0</c:formatCode>
                <c:ptCount val="18"/>
                <c:pt idx="0">
                  <c:v>7700</c:v>
                </c:pt>
                <c:pt idx="1">
                  <c:v>7900</c:v>
                </c:pt>
                <c:pt idx="2">
                  <c:v>8500</c:v>
                </c:pt>
                <c:pt idx="3">
                  <c:v>8900</c:v>
                </c:pt>
                <c:pt idx="4">
                  <c:v>8000</c:v>
                </c:pt>
                <c:pt idx="5">
                  <c:v>8200</c:v>
                </c:pt>
                <c:pt idx="6">
                  <c:v>8100</c:v>
                </c:pt>
                <c:pt idx="7">
                  <c:v>9100</c:v>
                </c:pt>
                <c:pt idx="8">
                  <c:v>11500</c:v>
                </c:pt>
                <c:pt idx="9">
                  <c:v>12800</c:v>
                </c:pt>
                <c:pt idx="10">
                  <c:v>12400</c:v>
                </c:pt>
                <c:pt idx="11">
                  <c:v>11300</c:v>
                </c:pt>
                <c:pt idx="12">
                  <c:v>12700</c:v>
                </c:pt>
                <c:pt idx="13">
                  <c:v>9600</c:v>
                </c:pt>
                <c:pt idx="14">
                  <c:v>8100</c:v>
                </c:pt>
                <c:pt idx="15">
                  <c:v>6600</c:v>
                </c:pt>
                <c:pt idx="16">
                  <c:v>5100</c:v>
                </c:pt>
                <c:pt idx="17">
                  <c:v>5300</c:v>
                </c:pt>
              </c:numCache>
            </c:numRef>
          </c:val>
        </c:ser>
        <c:ser>
          <c:idx val="1"/>
          <c:order val="1"/>
          <c:tx>
            <c:strRef>
              <c:f>Sheet1!$B$2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Sheet1!$A$3:$A$20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Sheet1!$B$3:$B$20</c:f>
              <c:numCache>
                <c:formatCode>#,##0</c:formatCode>
                <c:ptCount val="18"/>
                <c:pt idx="0">
                  <c:v>-8300</c:v>
                </c:pt>
                <c:pt idx="1">
                  <c:v>-8500</c:v>
                </c:pt>
                <c:pt idx="2">
                  <c:v>-9200</c:v>
                </c:pt>
                <c:pt idx="3">
                  <c:v>-9500</c:v>
                </c:pt>
                <c:pt idx="4">
                  <c:v>-8200</c:v>
                </c:pt>
                <c:pt idx="5">
                  <c:v>-8000</c:v>
                </c:pt>
                <c:pt idx="6">
                  <c:v>-8000</c:v>
                </c:pt>
                <c:pt idx="7">
                  <c:v>-8800</c:v>
                </c:pt>
                <c:pt idx="8">
                  <c:v>-10600</c:v>
                </c:pt>
                <c:pt idx="9">
                  <c:v>-12000</c:v>
                </c:pt>
                <c:pt idx="10">
                  <c:v>-11700</c:v>
                </c:pt>
                <c:pt idx="11">
                  <c:v>-10900</c:v>
                </c:pt>
                <c:pt idx="12">
                  <c:v>-11900</c:v>
                </c:pt>
                <c:pt idx="13">
                  <c:v>-9400</c:v>
                </c:pt>
                <c:pt idx="14">
                  <c:v>-7200</c:v>
                </c:pt>
                <c:pt idx="15">
                  <c:v>-5700</c:v>
                </c:pt>
                <c:pt idx="16">
                  <c:v>-3700</c:v>
                </c:pt>
                <c:pt idx="17">
                  <c:v>-2600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5213696"/>
        <c:axId val="125575936"/>
      </c:barChart>
      <c:catAx>
        <c:axId val="125213696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5575936"/>
        <c:crosses val="autoZero"/>
        <c:auto val="1"/>
        <c:lblAlgn val="ctr"/>
        <c:lblOffset val="100"/>
        <c:noMultiLvlLbl val="0"/>
      </c:catAx>
      <c:valAx>
        <c:axId val="125575936"/>
        <c:scaling>
          <c:orientation val="minMax"/>
          <c:max val="15000"/>
          <c:min val="-150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900" b="0">
                    <a:latin typeface="Arial" pitchFamily="34" charset="0"/>
                    <a:cs typeface="Arial" pitchFamily="34" charset="0"/>
                  </a:rPr>
                  <a:t>Population</a:t>
                </a:r>
              </a:p>
            </c:rich>
          </c:tx>
          <c:overlay val="0"/>
        </c:title>
        <c:numFmt formatCode="#,##0_ ;#,##0\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5213696"/>
        <c:crossesAt val="1"/>
        <c:crossBetween val="between"/>
        <c:minorUnit val="2500"/>
      </c:valAx>
    </c:plotArea>
    <c:legend>
      <c:legendPos val="t"/>
      <c:layout>
        <c:manualLayout>
          <c:xMode val="edge"/>
          <c:yMode val="edge"/>
          <c:x val="1.3856955380577398E-2"/>
          <c:y val="2.1390368326984061E-2"/>
          <c:w val="0.40349568492304111"/>
          <c:h val="6.4466696291297518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7416757882842"/>
          <c:y val="0.10011731016960429"/>
          <c:w val="0.77951997706720921"/>
          <c:h val="0.792746700142686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Sheet1!$C$24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Sheet1!$A$25:$A$42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Sheet1!$C$25:$C$42</c:f>
              <c:numCache>
                <c:formatCode>#,##0</c:formatCode>
                <c:ptCount val="18"/>
                <c:pt idx="0">
                  <c:v>7738</c:v>
                </c:pt>
                <c:pt idx="1">
                  <c:v>8893</c:v>
                </c:pt>
                <c:pt idx="2">
                  <c:v>9588</c:v>
                </c:pt>
                <c:pt idx="3">
                  <c:v>9108</c:v>
                </c:pt>
                <c:pt idx="4">
                  <c:v>6837</c:v>
                </c:pt>
                <c:pt idx="5">
                  <c:v>7900</c:v>
                </c:pt>
                <c:pt idx="6">
                  <c:v>10371</c:v>
                </c:pt>
                <c:pt idx="7">
                  <c:v>11764</c:v>
                </c:pt>
                <c:pt idx="8">
                  <c:v>11684</c:v>
                </c:pt>
                <c:pt idx="9">
                  <c:v>11195</c:v>
                </c:pt>
                <c:pt idx="10">
                  <c:v>12533</c:v>
                </c:pt>
                <c:pt idx="11">
                  <c:v>9897</c:v>
                </c:pt>
                <c:pt idx="12">
                  <c:v>8869</c:v>
                </c:pt>
                <c:pt idx="13">
                  <c:v>8127</c:v>
                </c:pt>
                <c:pt idx="14">
                  <c:v>7436</c:v>
                </c:pt>
                <c:pt idx="15">
                  <c:v>6542</c:v>
                </c:pt>
                <c:pt idx="16">
                  <c:v>4489</c:v>
                </c:pt>
                <c:pt idx="17">
                  <c:v>4265</c:v>
                </c:pt>
              </c:numCache>
            </c:numRef>
          </c:val>
        </c:ser>
        <c:ser>
          <c:idx val="1"/>
          <c:order val="1"/>
          <c:tx>
            <c:strRef>
              <c:f>Sheet1!$B$24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Sheet1!$A$25:$A$42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Sheet1!$B$25:$B$42</c:f>
              <c:numCache>
                <c:formatCode>#,##0</c:formatCode>
                <c:ptCount val="18"/>
                <c:pt idx="0">
                  <c:v>-8065</c:v>
                </c:pt>
                <c:pt idx="1">
                  <c:v>-9369</c:v>
                </c:pt>
                <c:pt idx="2">
                  <c:v>-10256</c:v>
                </c:pt>
                <c:pt idx="3">
                  <c:v>-9482</c:v>
                </c:pt>
                <c:pt idx="4">
                  <c:v>-7383</c:v>
                </c:pt>
                <c:pt idx="5">
                  <c:v>-7874</c:v>
                </c:pt>
                <c:pt idx="6">
                  <c:v>-9761</c:v>
                </c:pt>
                <c:pt idx="7">
                  <c:v>-11437</c:v>
                </c:pt>
                <c:pt idx="8">
                  <c:v>-11518</c:v>
                </c:pt>
                <c:pt idx="9">
                  <c:v>-11161</c:v>
                </c:pt>
                <c:pt idx="10">
                  <c:v>-12120</c:v>
                </c:pt>
                <c:pt idx="11">
                  <c:v>-9980</c:v>
                </c:pt>
                <c:pt idx="12">
                  <c:v>-8368</c:v>
                </c:pt>
                <c:pt idx="13">
                  <c:v>-7624</c:v>
                </c:pt>
                <c:pt idx="14">
                  <c:v>-6245</c:v>
                </c:pt>
                <c:pt idx="15">
                  <c:v>-4949</c:v>
                </c:pt>
                <c:pt idx="16">
                  <c:v>-2742</c:v>
                </c:pt>
                <c:pt idx="17">
                  <c:v>-1620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5605376"/>
        <c:axId val="125606912"/>
      </c:barChart>
      <c:catAx>
        <c:axId val="125605376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5606912"/>
        <c:crosses val="autoZero"/>
        <c:auto val="1"/>
        <c:lblAlgn val="ctr"/>
        <c:lblOffset val="100"/>
        <c:noMultiLvlLbl val="0"/>
      </c:catAx>
      <c:valAx>
        <c:axId val="125606912"/>
        <c:scaling>
          <c:orientation val="minMax"/>
          <c:max val="15000"/>
          <c:min val="-150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900" b="0">
                    <a:latin typeface="Arial" pitchFamily="34" charset="0"/>
                    <a:cs typeface="Arial" pitchFamily="34" charset="0"/>
                  </a:rPr>
                  <a:t>Population</a:t>
                </a:r>
              </a:p>
            </c:rich>
          </c:tx>
          <c:overlay val="0"/>
        </c:title>
        <c:numFmt formatCode="#,##0_ ;#,##0\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5605376"/>
        <c:crossesAt val="1"/>
        <c:crossBetween val="between"/>
        <c:minorUnit val="2500"/>
      </c:valAx>
    </c:plotArea>
    <c:legend>
      <c:legendPos val="t"/>
      <c:layout>
        <c:manualLayout>
          <c:xMode val="edge"/>
          <c:yMode val="edge"/>
          <c:x val="1.3856955380577398E-2"/>
          <c:y val="2.1390368326984061E-2"/>
          <c:w val="0.3395249416537614"/>
          <c:h val="6.6043592377039828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7416757882842"/>
          <c:y val="0.10011731016960429"/>
          <c:w val="0.77951997706720921"/>
          <c:h val="0.7927467001426866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Sheet1!$C$46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Sheet1!$A$47:$A$64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Sheet1!$C$47:$C$64</c:f>
              <c:numCache>
                <c:formatCode>#,##0</c:formatCode>
                <c:ptCount val="18"/>
                <c:pt idx="0">
                  <c:v>7975</c:v>
                </c:pt>
                <c:pt idx="1">
                  <c:v>8825</c:v>
                </c:pt>
                <c:pt idx="2">
                  <c:v>8354</c:v>
                </c:pt>
                <c:pt idx="3">
                  <c:v>7497</c:v>
                </c:pt>
                <c:pt idx="4">
                  <c:v>6592</c:v>
                </c:pt>
                <c:pt idx="5">
                  <c:v>8180</c:v>
                </c:pt>
                <c:pt idx="6">
                  <c:v>9134</c:v>
                </c:pt>
                <c:pt idx="7">
                  <c:v>9348</c:v>
                </c:pt>
                <c:pt idx="8">
                  <c:v>9108</c:v>
                </c:pt>
                <c:pt idx="9">
                  <c:v>9580</c:v>
                </c:pt>
                <c:pt idx="10">
                  <c:v>11857</c:v>
                </c:pt>
                <c:pt idx="11">
                  <c:v>13146</c:v>
                </c:pt>
                <c:pt idx="12">
                  <c:v>12727</c:v>
                </c:pt>
                <c:pt idx="13">
                  <c:v>11171</c:v>
                </c:pt>
                <c:pt idx="14">
                  <c:v>11654</c:v>
                </c:pt>
                <c:pt idx="15">
                  <c:v>8384</c:v>
                </c:pt>
                <c:pt idx="16">
                  <c:v>6126</c:v>
                </c:pt>
                <c:pt idx="17">
                  <c:v>7186</c:v>
                </c:pt>
              </c:numCache>
            </c:numRef>
          </c:val>
        </c:ser>
        <c:ser>
          <c:idx val="0"/>
          <c:order val="1"/>
          <c:tx>
            <c:strRef>
              <c:f>Sheet1!$B$46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Sheet1!$A$47:$A$64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Sheet1!$B$47:$B$64</c:f>
              <c:numCache>
                <c:formatCode>#,##0</c:formatCode>
                <c:ptCount val="18"/>
                <c:pt idx="0">
                  <c:v>-8370</c:v>
                </c:pt>
                <c:pt idx="1">
                  <c:v>-9342</c:v>
                </c:pt>
                <c:pt idx="2">
                  <c:v>-9079</c:v>
                </c:pt>
                <c:pt idx="3">
                  <c:v>-8290</c:v>
                </c:pt>
                <c:pt idx="4">
                  <c:v>-7418</c:v>
                </c:pt>
                <c:pt idx="5">
                  <c:v>-8582</c:v>
                </c:pt>
                <c:pt idx="6">
                  <c:v>-8816</c:v>
                </c:pt>
                <c:pt idx="7">
                  <c:v>-8634</c:v>
                </c:pt>
                <c:pt idx="8">
                  <c:v>-8782</c:v>
                </c:pt>
                <c:pt idx="9">
                  <c:v>-9154</c:v>
                </c:pt>
                <c:pt idx="10">
                  <c:v>-10975</c:v>
                </c:pt>
                <c:pt idx="11">
                  <c:v>-12234</c:v>
                </c:pt>
                <c:pt idx="12">
                  <c:v>-11739</c:v>
                </c:pt>
                <c:pt idx="13">
                  <c:v>-10524</c:v>
                </c:pt>
                <c:pt idx="14">
                  <c:v>-10682</c:v>
                </c:pt>
                <c:pt idx="15">
                  <c:v>-7679</c:v>
                </c:pt>
                <c:pt idx="16">
                  <c:v>-4930</c:v>
                </c:pt>
                <c:pt idx="17">
                  <c:v>-4755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5308928"/>
        <c:axId val="125310464"/>
      </c:barChart>
      <c:catAx>
        <c:axId val="125308928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5310464"/>
        <c:crosses val="autoZero"/>
        <c:auto val="1"/>
        <c:lblAlgn val="ctr"/>
        <c:lblOffset val="100"/>
        <c:noMultiLvlLbl val="0"/>
      </c:catAx>
      <c:valAx>
        <c:axId val="125310464"/>
        <c:scaling>
          <c:orientation val="minMax"/>
          <c:max val="15000"/>
          <c:min val="-150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900" b="0">
                    <a:latin typeface="Arial" pitchFamily="34" charset="0"/>
                    <a:cs typeface="Arial" pitchFamily="34" charset="0"/>
                  </a:rPr>
                  <a:t>Population</a:t>
                </a:r>
              </a:p>
            </c:rich>
          </c:tx>
          <c:overlay val="0"/>
        </c:title>
        <c:numFmt formatCode="#,##0_ ;#,##0\ 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5308928"/>
        <c:crossesAt val="1"/>
        <c:crossBetween val="between"/>
        <c:minorUnit val="2500"/>
      </c:valAx>
    </c:plotArea>
    <c:legend>
      <c:legendPos val="t"/>
      <c:layout>
        <c:manualLayout>
          <c:xMode val="edge"/>
          <c:yMode val="edge"/>
          <c:x val="1.3856955380577398E-2"/>
          <c:y val="2.1390368326984061E-2"/>
          <c:w val="0.3395249416537614"/>
          <c:h val="6.6043592377039828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250573</xdr:colOff>
      <xdr:row>3</xdr:row>
      <xdr:rowOff>9525</xdr:rowOff>
    </xdr:from>
    <xdr:to>
      <xdr:col>11</xdr:col>
      <xdr:colOff>606299</xdr:colOff>
      <xdr:row>19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</xdr:row>
      <xdr:rowOff>9525</xdr:rowOff>
    </xdr:from>
    <xdr:to>
      <xdr:col>6</xdr:col>
      <xdr:colOff>260476</xdr:colOff>
      <xdr:row>19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606299</xdr:colOff>
      <xdr:row>3</xdr:row>
      <xdr:rowOff>9525</xdr:rowOff>
    </xdr:from>
    <xdr:to>
      <xdr:col>17</xdr:col>
      <xdr:colOff>523875</xdr:colOff>
      <xdr:row>19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14286</xdr:colOff>
      <xdr:row>46</xdr:row>
      <xdr:rowOff>66675</xdr:rowOff>
    </xdr:from>
    <xdr:to>
      <xdr:col>19</xdr:col>
      <xdr:colOff>609599</xdr:colOff>
      <xdr:row>62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523875</xdr:colOff>
      <xdr:row>3</xdr:row>
      <xdr:rowOff>9525</xdr:rowOff>
    </xdr:from>
    <xdr:to>
      <xdr:col>23</xdr:col>
      <xdr:colOff>441451</xdr:colOff>
      <xdr:row>19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25</xdr:row>
      <xdr:rowOff>9525</xdr:rowOff>
    </xdr:from>
    <xdr:to>
      <xdr:col>17</xdr:col>
      <xdr:colOff>0</xdr:colOff>
      <xdr:row>42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25</xdr:row>
      <xdr:rowOff>9525</xdr:rowOff>
    </xdr:from>
    <xdr:to>
      <xdr:col>10</xdr:col>
      <xdr:colOff>409575</xdr:colOff>
      <xdr:row>41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180975</xdr:colOff>
      <xdr:row>25</xdr:row>
      <xdr:rowOff>9525</xdr:rowOff>
    </xdr:from>
    <xdr:to>
      <xdr:col>21</xdr:col>
      <xdr:colOff>571500</xdr:colOff>
      <xdr:row>41</xdr:row>
      <xdr:rowOff>28575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5"/>
  <sheetViews>
    <sheetView tabSelected="1" workbookViewId="0">
      <selection activeCell="AB1" sqref="AB1"/>
    </sheetView>
  </sheetViews>
  <sheetFormatPr defaultRowHeight="15" x14ac:dyDescent="0.25"/>
  <cols>
    <col min="1" max="1" width="6.42578125" style="31" customWidth="1"/>
    <col min="2" max="2" width="11.7109375" style="31" customWidth="1"/>
    <col min="3" max="6" width="9.5703125" style="31" bestFit="1" customWidth="1"/>
    <col min="7" max="8" width="10.42578125" style="31" customWidth="1"/>
    <col min="9" max="16384" width="9.140625" style="31"/>
  </cols>
  <sheetData>
    <row r="1" spans="1:18" ht="18.75" x14ac:dyDescent="0.3">
      <c r="A1" s="30" t="s">
        <v>27</v>
      </c>
    </row>
    <row r="3" spans="1:18" x14ac:dyDescent="0.25">
      <c r="B3" s="3" t="s">
        <v>23</v>
      </c>
      <c r="C3" s="3"/>
      <c r="D3" s="3"/>
      <c r="E3" s="3"/>
      <c r="F3" s="3"/>
      <c r="G3" s="70" t="s">
        <v>22</v>
      </c>
      <c r="I3" s="3"/>
      <c r="J3" s="3"/>
      <c r="K3" s="3"/>
      <c r="L3" s="3"/>
      <c r="M3" s="3" t="s">
        <v>41</v>
      </c>
      <c r="R3" s="71" t="s">
        <v>40</v>
      </c>
    </row>
    <row r="22" spans="2:25" x14ac:dyDescent="0.25">
      <c r="B22" s="3" t="s">
        <v>23</v>
      </c>
      <c r="C22" s="3"/>
      <c r="D22" s="3"/>
      <c r="E22" s="3"/>
      <c r="F22" s="3"/>
      <c r="G22" s="3"/>
      <c r="H22" s="3" t="s">
        <v>22</v>
      </c>
      <c r="I22" s="3"/>
      <c r="J22" s="3"/>
      <c r="K22" s="3"/>
      <c r="L22" s="3"/>
      <c r="M22" s="3"/>
      <c r="N22" s="3" t="s">
        <v>33</v>
      </c>
      <c r="O22" s="3"/>
      <c r="P22" s="3"/>
      <c r="T22" s="3" t="s">
        <v>40</v>
      </c>
      <c r="U22" s="3"/>
    </row>
    <row r="23" spans="2:25" x14ac:dyDescent="0.25">
      <c r="B23" s="68" t="s">
        <v>0</v>
      </c>
      <c r="C23" s="69" t="s">
        <v>1</v>
      </c>
      <c r="D23" s="69" t="s">
        <v>2</v>
      </c>
      <c r="E23" s="65" t="s">
        <v>0</v>
      </c>
      <c r="F23" s="66" t="s">
        <v>1</v>
      </c>
      <c r="G23" s="66" t="s">
        <v>2</v>
      </c>
      <c r="H23" s="68" t="s">
        <v>0</v>
      </c>
      <c r="I23" s="69" t="s">
        <v>1</v>
      </c>
      <c r="J23" s="69" t="s">
        <v>2</v>
      </c>
      <c r="K23" s="65" t="s">
        <v>0</v>
      </c>
      <c r="L23" s="66" t="s">
        <v>1</v>
      </c>
      <c r="M23" s="66" t="s">
        <v>2</v>
      </c>
      <c r="N23" s="68" t="s">
        <v>0</v>
      </c>
      <c r="O23" s="69" t="s">
        <v>1</v>
      </c>
      <c r="P23" s="69" t="s">
        <v>2</v>
      </c>
      <c r="Q23" s="65" t="s">
        <v>0</v>
      </c>
      <c r="R23" s="66" t="s">
        <v>1</v>
      </c>
      <c r="S23" s="66" t="s">
        <v>2</v>
      </c>
      <c r="T23" s="68" t="s">
        <v>0</v>
      </c>
      <c r="U23" s="69" t="s">
        <v>1</v>
      </c>
      <c r="V23" s="69" t="s">
        <v>2</v>
      </c>
      <c r="W23" s="65" t="s">
        <v>0</v>
      </c>
      <c r="X23" s="66" t="s">
        <v>1</v>
      </c>
      <c r="Y23" s="66" t="s">
        <v>2</v>
      </c>
    </row>
    <row r="24" spans="2:25" x14ac:dyDescent="0.25">
      <c r="B24" s="45" t="s">
        <v>3</v>
      </c>
      <c r="C24" s="44">
        <v>8065</v>
      </c>
      <c r="D24" s="44">
        <v>7738</v>
      </c>
      <c r="E24" s="67" t="s">
        <v>3</v>
      </c>
      <c r="F24" s="27">
        <v>-8065</v>
      </c>
      <c r="G24" s="27">
        <v>7738</v>
      </c>
      <c r="H24" s="45" t="s">
        <v>3</v>
      </c>
      <c r="I24" s="46">
        <v>8287</v>
      </c>
      <c r="J24" s="46">
        <v>7716</v>
      </c>
      <c r="K24" s="67" t="s">
        <v>3</v>
      </c>
      <c r="L24" s="7">
        <v>-8287</v>
      </c>
      <c r="M24" s="7">
        <v>7716</v>
      </c>
      <c r="N24" s="45" t="s">
        <v>3</v>
      </c>
      <c r="O24" s="46">
        <v>7640</v>
      </c>
      <c r="P24" s="46">
        <v>7345</v>
      </c>
      <c r="Q24" s="67" t="s">
        <v>3</v>
      </c>
      <c r="R24" s="7">
        <v>-7640</v>
      </c>
      <c r="S24" s="7">
        <v>7345</v>
      </c>
      <c r="T24" s="45" t="s">
        <v>3</v>
      </c>
      <c r="U24" s="44">
        <v>6625.2280000000001</v>
      </c>
      <c r="V24" s="44">
        <v>6327.0320000000002</v>
      </c>
      <c r="W24" s="67" t="s">
        <v>3</v>
      </c>
      <c r="X24" s="27">
        <v>-6625.2280000000001</v>
      </c>
      <c r="Y24" s="27">
        <v>6327.0320000000002</v>
      </c>
    </row>
    <row r="25" spans="2:25" x14ac:dyDescent="0.25">
      <c r="B25" s="45" t="s">
        <v>4</v>
      </c>
      <c r="C25" s="44">
        <v>9369</v>
      </c>
      <c r="D25" s="44">
        <v>8893</v>
      </c>
      <c r="E25" s="67" t="s">
        <v>4</v>
      </c>
      <c r="F25" s="27">
        <v>-9369</v>
      </c>
      <c r="G25" s="27">
        <v>8893</v>
      </c>
      <c r="H25" s="45" t="s">
        <v>4</v>
      </c>
      <c r="I25" s="46">
        <v>8451</v>
      </c>
      <c r="J25" s="46">
        <v>7894</v>
      </c>
      <c r="K25" s="67" t="s">
        <v>4</v>
      </c>
      <c r="L25" s="7">
        <v>-8451</v>
      </c>
      <c r="M25" s="7">
        <v>7894</v>
      </c>
      <c r="N25" s="45" t="s">
        <v>4</v>
      </c>
      <c r="O25" s="46">
        <v>8835</v>
      </c>
      <c r="P25" s="46">
        <v>8296</v>
      </c>
      <c r="Q25" s="67" t="s">
        <v>4</v>
      </c>
      <c r="R25" s="7">
        <v>-8835</v>
      </c>
      <c r="S25" s="7">
        <v>8296</v>
      </c>
      <c r="T25" s="45" t="s">
        <v>4</v>
      </c>
      <c r="U25" s="44">
        <v>7108.7959999999994</v>
      </c>
      <c r="V25" s="44">
        <v>6777.3220000000001</v>
      </c>
      <c r="W25" s="67" t="s">
        <v>4</v>
      </c>
      <c r="X25" s="27">
        <v>-7108.7960000000003</v>
      </c>
      <c r="Y25" s="27">
        <v>6777.3220000000001</v>
      </c>
    </row>
    <row r="26" spans="2:25" x14ac:dyDescent="0.25">
      <c r="B26" s="45" t="s">
        <v>5</v>
      </c>
      <c r="C26" s="44">
        <v>10256</v>
      </c>
      <c r="D26" s="44">
        <v>9588</v>
      </c>
      <c r="E26" s="67" t="s">
        <v>5</v>
      </c>
      <c r="F26" s="27">
        <v>-10256</v>
      </c>
      <c r="G26" s="27">
        <v>9588</v>
      </c>
      <c r="H26" s="45" t="s">
        <v>5</v>
      </c>
      <c r="I26" s="46">
        <v>9168</v>
      </c>
      <c r="J26" s="46">
        <v>8509</v>
      </c>
      <c r="K26" s="67" t="s">
        <v>5</v>
      </c>
      <c r="L26" s="7">
        <v>-9168</v>
      </c>
      <c r="M26" s="7">
        <v>8509</v>
      </c>
      <c r="N26" s="45" t="s">
        <v>5</v>
      </c>
      <c r="O26" s="46">
        <v>8709</v>
      </c>
      <c r="P26" s="46">
        <v>8023</v>
      </c>
      <c r="Q26" s="67" t="s">
        <v>5</v>
      </c>
      <c r="R26" s="7">
        <v>-8709</v>
      </c>
      <c r="S26" s="7">
        <v>8023</v>
      </c>
      <c r="T26" s="45" t="s">
        <v>5</v>
      </c>
      <c r="U26" s="44">
        <v>7525.15</v>
      </c>
      <c r="V26" s="44">
        <v>7213.5019999999986</v>
      </c>
      <c r="W26" s="67" t="s">
        <v>5</v>
      </c>
      <c r="X26" s="27">
        <v>-7525.15</v>
      </c>
      <c r="Y26" s="27">
        <v>7213.5019999999986</v>
      </c>
    </row>
    <row r="27" spans="2:25" x14ac:dyDescent="0.25">
      <c r="B27" s="45" t="s">
        <v>6</v>
      </c>
      <c r="C27" s="44">
        <v>9482</v>
      </c>
      <c r="D27" s="44">
        <v>9108</v>
      </c>
      <c r="E27" s="67" t="s">
        <v>6</v>
      </c>
      <c r="F27" s="27">
        <v>-9482</v>
      </c>
      <c r="G27" s="27">
        <v>9108</v>
      </c>
      <c r="H27" s="45" t="s">
        <v>6</v>
      </c>
      <c r="I27" s="46">
        <v>9509</v>
      </c>
      <c r="J27" s="46">
        <v>8955</v>
      </c>
      <c r="K27" s="67" t="s">
        <v>6</v>
      </c>
      <c r="L27" s="7">
        <v>-9509</v>
      </c>
      <c r="M27" s="7">
        <v>8955</v>
      </c>
      <c r="N27" s="45" t="s">
        <v>6</v>
      </c>
      <c r="O27" s="46">
        <v>8395</v>
      </c>
      <c r="P27" s="46">
        <v>7920</v>
      </c>
      <c r="Q27" s="67" t="s">
        <v>6</v>
      </c>
      <c r="R27" s="7">
        <v>-8395</v>
      </c>
      <c r="S27" s="7">
        <v>7920</v>
      </c>
      <c r="T27" s="45" t="s">
        <v>6</v>
      </c>
      <c r="U27" s="44">
        <v>7510.5219999999999</v>
      </c>
      <c r="V27" s="44">
        <v>7047.25</v>
      </c>
      <c r="W27" s="67" t="s">
        <v>6</v>
      </c>
      <c r="X27" s="27">
        <v>-7510.5219999999999</v>
      </c>
      <c r="Y27" s="27">
        <v>7047.25</v>
      </c>
    </row>
    <row r="28" spans="2:25" x14ac:dyDescent="0.25">
      <c r="B28" s="45" t="s">
        <v>7</v>
      </c>
      <c r="C28" s="44">
        <v>7383</v>
      </c>
      <c r="D28" s="44">
        <v>6837</v>
      </c>
      <c r="E28" s="67" t="s">
        <v>7</v>
      </c>
      <c r="F28" s="27">
        <v>-7383</v>
      </c>
      <c r="G28" s="27">
        <v>6837</v>
      </c>
      <c r="H28" s="45" t="s">
        <v>7</v>
      </c>
      <c r="I28" s="46">
        <v>8232</v>
      </c>
      <c r="J28" s="46">
        <v>7992</v>
      </c>
      <c r="K28" s="67" t="s">
        <v>7</v>
      </c>
      <c r="L28" s="7">
        <v>-8232</v>
      </c>
      <c r="M28" s="7">
        <v>7992</v>
      </c>
      <c r="N28" s="45" t="s">
        <v>7</v>
      </c>
      <c r="O28" s="46">
        <v>7826</v>
      </c>
      <c r="P28" s="46">
        <v>6953</v>
      </c>
      <c r="Q28" s="67" t="s">
        <v>7</v>
      </c>
      <c r="R28" s="7">
        <v>-7826</v>
      </c>
      <c r="S28" s="7">
        <v>6953</v>
      </c>
      <c r="T28" s="45" t="s">
        <v>7</v>
      </c>
      <c r="U28" s="44">
        <v>6587.0720000000001</v>
      </c>
      <c r="V28" s="44">
        <v>5978.0169999999998</v>
      </c>
      <c r="W28" s="67" t="s">
        <v>7</v>
      </c>
      <c r="X28" s="27">
        <v>-6587.0720000000001</v>
      </c>
      <c r="Y28" s="27">
        <v>5978.0169999999998</v>
      </c>
    </row>
    <row r="29" spans="2:25" x14ac:dyDescent="0.25">
      <c r="B29" s="45" t="s">
        <v>8</v>
      </c>
      <c r="C29" s="44">
        <v>7874</v>
      </c>
      <c r="D29" s="44">
        <v>7900</v>
      </c>
      <c r="E29" s="67" t="s">
        <v>8</v>
      </c>
      <c r="F29" s="27">
        <v>-7874</v>
      </c>
      <c r="G29" s="27">
        <v>7900</v>
      </c>
      <c r="H29" s="45" t="s">
        <v>8</v>
      </c>
      <c r="I29" s="46">
        <v>7953</v>
      </c>
      <c r="J29" s="46">
        <v>8234</v>
      </c>
      <c r="K29" s="67" t="s">
        <v>8</v>
      </c>
      <c r="L29" s="7">
        <v>-7953</v>
      </c>
      <c r="M29" s="7">
        <v>8234</v>
      </c>
      <c r="N29" s="45" t="s">
        <v>8</v>
      </c>
      <c r="O29" s="46">
        <v>8450</v>
      </c>
      <c r="P29" s="46">
        <v>8352</v>
      </c>
      <c r="Q29" s="67" t="s">
        <v>8</v>
      </c>
      <c r="R29" s="7">
        <v>-8450</v>
      </c>
      <c r="S29" s="7">
        <v>8352</v>
      </c>
      <c r="T29" s="45" t="s">
        <v>8</v>
      </c>
      <c r="U29" s="44">
        <v>7421.9389999999994</v>
      </c>
      <c r="V29" s="44">
        <v>7180.6900000000005</v>
      </c>
      <c r="W29" s="67" t="s">
        <v>8</v>
      </c>
      <c r="X29" s="27">
        <v>-7421.9390000000003</v>
      </c>
      <c r="Y29" s="27">
        <v>7180.6900000000005</v>
      </c>
    </row>
    <row r="30" spans="2:25" x14ac:dyDescent="0.25">
      <c r="B30" s="45" t="s">
        <v>9</v>
      </c>
      <c r="C30" s="44">
        <v>9761</v>
      </c>
      <c r="D30" s="44">
        <v>10371</v>
      </c>
      <c r="E30" s="67" t="s">
        <v>9</v>
      </c>
      <c r="F30" s="27">
        <v>-9761</v>
      </c>
      <c r="G30" s="27">
        <v>10371</v>
      </c>
      <c r="H30" s="45" t="s">
        <v>9</v>
      </c>
      <c r="I30" s="46">
        <v>8018</v>
      </c>
      <c r="J30" s="46">
        <v>8103</v>
      </c>
      <c r="K30" s="67" t="s">
        <v>9</v>
      </c>
      <c r="L30" s="7">
        <v>-8018</v>
      </c>
      <c r="M30" s="7">
        <v>8103</v>
      </c>
      <c r="N30" s="45" t="s">
        <v>9</v>
      </c>
      <c r="O30" s="46">
        <v>7977</v>
      </c>
      <c r="P30" s="46">
        <v>8564</v>
      </c>
      <c r="Q30" s="67" t="s">
        <v>9</v>
      </c>
      <c r="R30" s="7">
        <v>-7977</v>
      </c>
      <c r="S30" s="7">
        <v>8564</v>
      </c>
      <c r="T30" s="45" t="s">
        <v>9</v>
      </c>
      <c r="U30" s="44">
        <v>7688.2980000000007</v>
      </c>
      <c r="V30" s="44">
        <v>7773.1149999999998</v>
      </c>
      <c r="W30" s="67" t="s">
        <v>9</v>
      </c>
      <c r="X30" s="27">
        <v>-7688.2979999999998</v>
      </c>
      <c r="Y30" s="27">
        <v>7773.1149999999998</v>
      </c>
    </row>
    <row r="31" spans="2:25" x14ac:dyDescent="0.25">
      <c r="B31" s="45" t="s">
        <v>10</v>
      </c>
      <c r="C31" s="44">
        <v>11437</v>
      </c>
      <c r="D31" s="44">
        <v>11764</v>
      </c>
      <c r="E31" s="67" t="s">
        <v>10</v>
      </c>
      <c r="F31" s="27">
        <v>-11437</v>
      </c>
      <c r="G31" s="27">
        <v>11764</v>
      </c>
      <c r="H31" s="45" t="s">
        <v>10</v>
      </c>
      <c r="I31" s="46">
        <v>8778</v>
      </c>
      <c r="J31" s="46">
        <v>9129</v>
      </c>
      <c r="K31" s="67" t="s">
        <v>10</v>
      </c>
      <c r="L31" s="7">
        <v>-8778</v>
      </c>
      <c r="M31" s="7">
        <v>9129</v>
      </c>
      <c r="N31" s="45" t="s">
        <v>10</v>
      </c>
      <c r="O31" s="46">
        <v>8291</v>
      </c>
      <c r="P31" s="46">
        <v>8969</v>
      </c>
      <c r="Q31" s="67" t="s">
        <v>10</v>
      </c>
      <c r="R31" s="7">
        <v>-8291</v>
      </c>
      <c r="S31" s="7">
        <v>8969</v>
      </c>
      <c r="T31" s="45" t="s">
        <v>10</v>
      </c>
      <c r="U31" s="44">
        <v>7481.6270000000004</v>
      </c>
      <c r="V31" s="44">
        <v>7597.2379999999994</v>
      </c>
      <c r="W31" s="67" t="s">
        <v>10</v>
      </c>
      <c r="X31" s="27">
        <v>-7481.6270000000004</v>
      </c>
      <c r="Y31" s="27">
        <v>7597.2379999999994</v>
      </c>
    </row>
    <row r="32" spans="2:25" x14ac:dyDescent="0.25">
      <c r="B32" s="45" t="s">
        <v>11</v>
      </c>
      <c r="C32" s="44">
        <v>11518</v>
      </c>
      <c r="D32" s="44">
        <v>11684</v>
      </c>
      <c r="E32" s="67" t="s">
        <v>11</v>
      </c>
      <c r="F32" s="27">
        <v>-11518</v>
      </c>
      <c r="G32" s="27">
        <v>11684</v>
      </c>
      <c r="H32" s="45" t="s">
        <v>11</v>
      </c>
      <c r="I32" s="46">
        <v>10634</v>
      </c>
      <c r="J32" s="46">
        <v>11494</v>
      </c>
      <c r="K32" s="67" t="s">
        <v>11</v>
      </c>
      <c r="L32" s="7">
        <v>-10634</v>
      </c>
      <c r="M32" s="7">
        <v>11494</v>
      </c>
      <c r="N32" s="45" t="s">
        <v>11</v>
      </c>
      <c r="O32" s="46">
        <v>8604</v>
      </c>
      <c r="P32" s="46">
        <v>8918</v>
      </c>
      <c r="Q32" s="67" t="s">
        <v>11</v>
      </c>
      <c r="R32" s="7">
        <v>-8604</v>
      </c>
      <c r="S32" s="7">
        <v>8918</v>
      </c>
      <c r="T32" s="45" t="s">
        <v>11</v>
      </c>
      <c r="U32" s="44">
        <v>8045.6280000000006</v>
      </c>
      <c r="V32" s="44">
        <v>8265.67</v>
      </c>
      <c r="W32" s="67" t="s">
        <v>11</v>
      </c>
      <c r="X32" s="27">
        <v>-8045.6279999999997</v>
      </c>
      <c r="Y32" s="27">
        <v>8265.67</v>
      </c>
    </row>
    <row r="33" spans="2:25" x14ac:dyDescent="0.25">
      <c r="B33" s="45" t="s">
        <v>12</v>
      </c>
      <c r="C33" s="44">
        <v>11161</v>
      </c>
      <c r="D33" s="44">
        <v>11195</v>
      </c>
      <c r="E33" s="67" t="s">
        <v>12</v>
      </c>
      <c r="F33" s="27">
        <v>-11161</v>
      </c>
      <c r="G33" s="27">
        <v>11195</v>
      </c>
      <c r="H33" s="45" t="s">
        <v>12</v>
      </c>
      <c r="I33" s="46">
        <v>12039</v>
      </c>
      <c r="J33" s="46">
        <v>12803</v>
      </c>
      <c r="K33" s="67" t="s">
        <v>12</v>
      </c>
      <c r="L33" s="7">
        <v>-12039</v>
      </c>
      <c r="M33" s="7">
        <v>12803</v>
      </c>
      <c r="N33" s="45" t="s">
        <v>12</v>
      </c>
      <c r="O33" s="46">
        <v>10443</v>
      </c>
      <c r="P33" s="46">
        <v>11492</v>
      </c>
      <c r="Q33" s="67" t="s">
        <v>12</v>
      </c>
      <c r="R33" s="7">
        <v>-10443</v>
      </c>
      <c r="S33" s="7">
        <v>11492</v>
      </c>
      <c r="T33" s="45" t="s">
        <v>12</v>
      </c>
      <c r="U33" s="44">
        <v>9124.1779999999999</v>
      </c>
      <c r="V33" s="44">
        <v>9465.7029999999995</v>
      </c>
      <c r="W33" s="67" t="s">
        <v>12</v>
      </c>
      <c r="X33" s="27">
        <v>-9124.1779999999999</v>
      </c>
      <c r="Y33" s="27">
        <v>9465.7029999999995</v>
      </c>
    </row>
    <row r="34" spans="2:25" x14ac:dyDescent="0.25">
      <c r="B34" s="45" t="s">
        <v>13</v>
      </c>
      <c r="C34" s="44">
        <v>12120</v>
      </c>
      <c r="D34" s="44">
        <v>12533</v>
      </c>
      <c r="E34" s="67" t="s">
        <v>13</v>
      </c>
      <c r="F34" s="27">
        <v>-12120</v>
      </c>
      <c r="G34" s="27">
        <v>12533</v>
      </c>
      <c r="H34" s="45" t="s">
        <v>13</v>
      </c>
      <c r="I34" s="46">
        <v>11704</v>
      </c>
      <c r="J34" s="46">
        <v>12417</v>
      </c>
      <c r="K34" s="67" t="s">
        <v>13</v>
      </c>
      <c r="L34" s="7">
        <v>-11704</v>
      </c>
      <c r="M34" s="7">
        <v>12417</v>
      </c>
      <c r="N34" s="45" t="s">
        <v>13</v>
      </c>
      <c r="O34" s="46">
        <v>12037</v>
      </c>
      <c r="P34" s="46">
        <v>12877</v>
      </c>
      <c r="Q34" s="67" t="s">
        <v>13</v>
      </c>
      <c r="R34" s="7">
        <v>-12037</v>
      </c>
      <c r="S34" s="7">
        <v>12877</v>
      </c>
      <c r="T34" s="45" t="s">
        <v>13</v>
      </c>
      <c r="U34" s="44">
        <v>9514.9069999999992</v>
      </c>
      <c r="V34" s="44">
        <v>10294.209000000003</v>
      </c>
      <c r="W34" s="67" t="s">
        <v>13</v>
      </c>
      <c r="X34" s="27">
        <v>-9514.9069999999992</v>
      </c>
      <c r="Y34" s="27">
        <v>10294.209000000003</v>
      </c>
    </row>
    <row r="35" spans="2:25" x14ac:dyDescent="0.25">
      <c r="B35" s="45" t="s">
        <v>14</v>
      </c>
      <c r="C35" s="44">
        <v>9980</v>
      </c>
      <c r="D35" s="44">
        <v>9897</v>
      </c>
      <c r="E35" s="67" t="s">
        <v>14</v>
      </c>
      <c r="F35" s="27">
        <v>-9980</v>
      </c>
      <c r="G35" s="27">
        <v>9897</v>
      </c>
      <c r="H35" s="45" t="s">
        <v>14</v>
      </c>
      <c r="I35" s="46">
        <v>10863</v>
      </c>
      <c r="J35" s="46">
        <v>11309</v>
      </c>
      <c r="K35" s="67" t="s">
        <v>14</v>
      </c>
      <c r="L35" s="7">
        <v>-10863</v>
      </c>
      <c r="M35" s="7">
        <v>11309</v>
      </c>
      <c r="N35" s="45" t="s">
        <v>14</v>
      </c>
      <c r="O35" s="46">
        <v>12024</v>
      </c>
      <c r="P35" s="46">
        <v>13018</v>
      </c>
      <c r="Q35" s="67" t="s">
        <v>14</v>
      </c>
      <c r="R35" s="7">
        <v>-12024</v>
      </c>
      <c r="S35" s="7">
        <v>13018</v>
      </c>
      <c r="T35" s="45" t="s">
        <v>14</v>
      </c>
      <c r="U35" s="44">
        <v>9358.1560000000009</v>
      </c>
      <c r="V35" s="44">
        <v>10649.491</v>
      </c>
      <c r="W35" s="67" t="s">
        <v>14</v>
      </c>
      <c r="X35" s="27">
        <v>-9358.1560000000009</v>
      </c>
      <c r="Y35" s="27">
        <v>10649.491</v>
      </c>
    </row>
    <row r="36" spans="2:25" x14ac:dyDescent="0.25">
      <c r="B36" s="45" t="s">
        <v>15</v>
      </c>
      <c r="C36" s="44">
        <v>8368</v>
      </c>
      <c r="D36" s="44">
        <v>8869</v>
      </c>
      <c r="E36" s="67" t="s">
        <v>15</v>
      </c>
      <c r="F36" s="27">
        <v>-8368</v>
      </c>
      <c r="G36" s="27">
        <v>8869</v>
      </c>
      <c r="H36" s="45" t="s">
        <v>15</v>
      </c>
      <c r="I36" s="46">
        <v>11875</v>
      </c>
      <c r="J36" s="46">
        <v>12658</v>
      </c>
      <c r="K36" s="67" t="s">
        <v>15</v>
      </c>
      <c r="L36" s="7">
        <v>-11875</v>
      </c>
      <c r="M36" s="7">
        <v>12658</v>
      </c>
      <c r="N36" s="45" t="s">
        <v>15</v>
      </c>
      <c r="O36" s="46">
        <v>11101</v>
      </c>
      <c r="P36" s="46">
        <v>11712</v>
      </c>
      <c r="Q36" s="67" t="s">
        <v>15</v>
      </c>
      <c r="R36" s="7">
        <v>-11101</v>
      </c>
      <c r="S36" s="7">
        <v>11712</v>
      </c>
      <c r="T36" s="45" t="s">
        <v>15</v>
      </c>
      <c r="U36" s="44">
        <v>9501.9120000000003</v>
      </c>
      <c r="V36" s="44">
        <v>10478.564999999999</v>
      </c>
      <c r="W36" s="67" t="s">
        <v>15</v>
      </c>
      <c r="X36" s="27">
        <v>-9501.9120000000003</v>
      </c>
      <c r="Y36" s="27">
        <v>10478.564999999999</v>
      </c>
    </row>
    <row r="37" spans="2:25" x14ac:dyDescent="0.25">
      <c r="B37" s="45" t="s">
        <v>16</v>
      </c>
      <c r="C37" s="44">
        <v>7624</v>
      </c>
      <c r="D37" s="44">
        <v>8127</v>
      </c>
      <c r="E37" s="67" t="s">
        <v>16</v>
      </c>
      <c r="F37" s="27">
        <v>-7624</v>
      </c>
      <c r="G37" s="27">
        <v>8127</v>
      </c>
      <c r="H37" s="45" t="s">
        <v>16</v>
      </c>
      <c r="I37" s="46">
        <v>9426</v>
      </c>
      <c r="J37" s="46">
        <v>9636</v>
      </c>
      <c r="K37" s="67" t="s">
        <v>16</v>
      </c>
      <c r="L37" s="7">
        <v>-9426</v>
      </c>
      <c r="M37" s="7">
        <v>9636</v>
      </c>
      <c r="N37" s="45" t="s">
        <v>16</v>
      </c>
      <c r="O37" s="46">
        <v>11155</v>
      </c>
      <c r="P37" s="46">
        <v>12107</v>
      </c>
      <c r="Q37" s="67" t="s">
        <v>16</v>
      </c>
      <c r="R37" s="7">
        <v>-11155</v>
      </c>
      <c r="S37" s="7">
        <v>12107</v>
      </c>
      <c r="T37" s="45" t="s">
        <v>16</v>
      </c>
      <c r="U37" s="44">
        <v>9892.887999999999</v>
      </c>
      <c r="V37" s="44">
        <v>10954.278999999999</v>
      </c>
      <c r="W37" s="67" t="s">
        <v>16</v>
      </c>
      <c r="X37" s="27">
        <v>-9892.8880000000008</v>
      </c>
      <c r="Y37" s="27">
        <v>10954.278999999999</v>
      </c>
    </row>
    <row r="38" spans="2:25" x14ac:dyDescent="0.25">
      <c r="B38" s="45" t="s">
        <v>17</v>
      </c>
      <c r="C38" s="44">
        <v>6245</v>
      </c>
      <c r="D38" s="44">
        <v>7436</v>
      </c>
      <c r="E38" s="67" t="s">
        <v>17</v>
      </c>
      <c r="F38" s="27">
        <v>-6245</v>
      </c>
      <c r="G38" s="27">
        <v>7436</v>
      </c>
      <c r="H38" s="45" t="s">
        <v>17</v>
      </c>
      <c r="I38" s="46">
        <v>7192</v>
      </c>
      <c r="J38" s="46">
        <v>8112</v>
      </c>
      <c r="K38" s="67" t="s">
        <v>17</v>
      </c>
      <c r="L38" s="7">
        <v>-7192</v>
      </c>
      <c r="M38" s="7">
        <v>8112</v>
      </c>
      <c r="N38" s="45" t="s">
        <v>17</v>
      </c>
      <c r="O38" s="46">
        <v>9838</v>
      </c>
      <c r="P38" s="46">
        <v>10343</v>
      </c>
      <c r="Q38" s="67" t="s">
        <v>17</v>
      </c>
      <c r="R38" s="7">
        <v>-9838</v>
      </c>
      <c r="S38" s="7">
        <v>10343</v>
      </c>
      <c r="T38" s="45" t="s">
        <v>17</v>
      </c>
      <c r="U38" s="44">
        <v>11047.804</v>
      </c>
      <c r="V38" s="44">
        <v>12486.016</v>
      </c>
      <c r="W38" s="67" t="s">
        <v>17</v>
      </c>
      <c r="X38" s="27">
        <v>-11047.804</v>
      </c>
      <c r="Y38" s="27">
        <v>12486.016</v>
      </c>
    </row>
    <row r="39" spans="2:25" x14ac:dyDescent="0.25">
      <c r="B39" s="45" t="s">
        <v>18</v>
      </c>
      <c r="C39" s="44">
        <v>4949</v>
      </c>
      <c r="D39" s="44">
        <v>6542</v>
      </c>
      <c r="E39" s="67" t="s">
        <v>18</v>
      </c>
      <c r="F39" s="27">
        <v>-4949</v>
      </c>
      <c r="G39" s="27">
        <v>6542</v>
      </c>
      <c r="H39" s="45" t="s">
        <v>18</v>
      </c>
      <c r="I39" s="46">
        <v>5673</v>
      </c>
      <c r="J39" s="46">
        <v>6576</v>
      </c>
      <c r="K39" s="67" t="s">
        <v>18</v>
      </c>
      <c r="L39" s="7">
        <v>-5673</v>
      </c>
      <c r="M39" s="7">
        <v>6576</v>
      </c>
      <c r="N39" s="45" t="s">
        <v>18</v>
      </c>
      <c r="O39" s="46">
        <v>6362</v>
      </c>
      <c r="P39" s="46">
        <v>7211</v>
      </c>
      <c r="Q39" s="67" t="s">
        <v>18</v>
      </c>
      <c r="R39" s="7">
        <v>-6362</v>
      </c>
      <c r="S39" s="7">
        <v>7211</v>
      </c>
      <c r="T39" s="45" t="s">
        <v>18</v>
      </c>
      <c r="U39" s="44">
        <v>10851.977000000001</v>
      </c>
      <c r="V39" s="44">
        <v>12200.170000000002</v>
      </c>
      <c r="W39" s="67" t="s">
        <v>18</v>
      </c>
      <c r="X39" s="27">
        <v>-10851.977000000001</v>
      </c>
      <c r="Y39" s="27">
        <v>12200.170000000002</v>
      </c>
    </row>
    <row r="40" spans="2:25" x14ac:dyDescent="0.25">
      <c r="B40" s="45" t="s">
        <v>19</v>
      </c>
      <c r="C40" s="44">
        <v>2742</v>
      </c>
      <c r="D40" s="44">
        <v>4489</v>
      </c>
      <c r="E40" s="67" t="s">
        <v>19</v>
      </c>
      <c r="F40" s="27">
        <v>-2742</v>
      </c>
      <c r="G40" s="27">
        <v>4489</v>
      </c>
      <c r="H40" s="45" t="s">
        <v>19</v>
      </c>
      <c r="I40" s="46">
        <v>3711</v>
      </c>
      <c r="J40" s="46">
        <v>5051</v>
      </c>
      <c r="K40" s="67" t="s">
        <v>19</v>
      </c>
      <c r="L40" s="7">
        <v>-3711</v>
      </c>
      <c r="M40" s="7">
        <v>5051</v>
      </c>
      <c r="N40" s="45" t="s">
        <v>19</v>
      </c>
      <c r="O40" s="46">
        <v>4500</v>
      </c>
      <c r="P40" s="46">
        <v>5510</v>
      </c>
      <c r="Q40" s="67" t="s">
        <v>19</v>
      </c>
      <c r="R40" s="7">
        <v>-4500</v>
      </c>
      <c r="S40" s="7">
        <v>5510</v>
      </c>
      <c r="T40" s="45" t="s">
        <v>19</v>
      </c>
      <c r="U40" s="44">
        <v>8439.2870000000003</v>
      </c>
      <c r="V40" s="44">
        <v>9764.0320000000011</v>
      </c>
      <c r="W40" s="67" t="s">
        <v>19</v>
      </c>
      <c r="X40" s="27">
        <v>-8439.2870000000003</v>
      </c>
      <c r="Y40" s="27">
        <v>9764.0320000000011</v>
      </c>
    </row>
    <row r="41" spans="2:25" x14ac:dyDescent="0.25">
      <c r="B41" s="45" t="s">
        <v>20</v>
      </c>
      <c r="C41" s="44">
        <v>1620</v>
      </c>
      <c r="D41" s="47">
        <v>4265</v>
      </c>
      <c r="E41" s="67" t="s">
        <v>20</v>
      </c>
      <c r="F41" s="27">
        <v>-1620</v>
      </c>
      <c r="G41" s="29">
        <v>4265</v>
      </c>
      <c r="H41" s="45" t="s">
        <v>20</v>
      </c>
      <c r="I41" s="46">
        <v>2611</v>
      </c>
      <c r="J41" s="46">
        <v>5316</v>
      </c>
      <c r="K41" s="67" t="s">
        <v>20</v>
      </c>
      <c r="L41" s="7">
        <v>-2611</v>
      </c>
      <c r="M41" s="7">
        <v>5316</v>
      </c>
      <c r="N41" s="45" t="s">
        <v>20</v>
      </c>
      <c r="O41" s="46">
        <v>3409</v>
      </c>
      <c r="P41" s="46">
        <v>5824</v>
      </c>
      <c r="Q41" s="67" t="s">
        <v>20</v>
      </c>
      <c r="R41" s="7">
        <v>-3409</v>
      </c>
      <c r="S41" s="7">
        <v>5824</v>
      </c>
      <c r="T41" s="45" t="s">
        <v>20</v>
      </c>
      <c r="U41" s="44">
        <v>9456.844000000001</v>
      </c>
      <c r="V41" s="44">
        <v>11622.292000000001</v>
      </c>
      <c r="W41" s="67" t="s">
        <v>20</v>
      </c>
      <c r="X41" s="27">
        <v>-9456.8439999999991</v>
      </c>
      <c r="Y41" s="27">
        <v>11622.292000000001</v>
      </c>
    </row>
    <row r="42" spans="2:25" x14ac:dyDescent="0.25">
      <c r="B42" s="50" t="s">
        <v>21</v>
      </c>
      <c r="C42" s="48">
        <f>SUM(C24:C41)</f>
        <v>149954</v>
      </c>
      <c r="D42" s="49">
        <f>SUM(D24:D41)</f>
        <v>157236</v>
      </c>
      <c r="E42" s="36"/>
      <c r="H42" s="50" t="s">
        <v>21</v>
      </c>
      <c r="I42" s="51">
        <v>154124</v>
      </c>
      <c r="J42" s="51">
        <v>161900</v>
      </c>
      <c r="N42" s="50" t="s">
        <v>21</v>
      </c>
      <c r="O42" s="51">
        <f>SUM(O24:O41)</f>
        <v>155596</v>
      </c>
      <c r="P42" s="51">
        <f>SUM(P24:P41)</f>
        <v>163434</v>
      </c>
      <c r="T42" s="50" t="s">
        <v>21</v>
      </c>
      <c r="U42" s="48">
        <f>SUM(U24:U41)</f>
        <v>153182.21300000005</v>
      </c>
      <c r="V42" s="48">
        <f>SUM(V24:V41)</f>
        <v>162074.59299999999</v>
      </c>
      <c r="X42" s="4"/>
      <c r="Y42" s="4"/>
    </row>
    <row r="43" spans="2:25" ht="24.75" customHeight="1" x14ac:dyDescent="0.25">
      <c r="B43" s="63" t="s">
        <v>26</v>
      </c>
      <c r="C43" s="32"/>
      <c r="D43" s="32"/>
      <c r="E43" s="32"/>
      <c r="F43" s="32"/>
      <c r="G43" s="32"/>
      <c r="H43" s="61" t="s">
        <v>25</v>
      </c>
      <c r="I43" s="62"/>
      <c r="J43" s="62"/>
      <c r="K43" s="32"/>
      <c r="L43" s="32"/>
      <c r="M43" s="32"/>
      <c r="N43" s="64" t="s">
        <v>34</v>
      </c>
      <c r="T43" s="64" t="s">
        <v>37</v>
      </c>
      <c r="U43" s="32"/>
      <c r="V43" s="32"/>
      <c r="X43" s="4"/>
      <c r="Y43" s="4"/>
    </row>
    <row r="44" spans="2:25" x14ac:dyDescent="0.25">
      <c r="H44" s="34"/>
      <c r="X44" s="4"/>
      <c r="Y44" s="4"/>
    </row>
    <row r="45" spans="2:25" x14ac:dyDescent="0.25">
      <c r="H45" s="35"/>
      <c r="I45" s="36"/>
      <c r="X45" s="4"/>
      <c r="Y45" s="4"/>
    </row>
    <row r="46" spans="2:25" x14ac:dyDescent="0.25">
      <c r="H46" s="35"/>
      <c r="X46" s="4"/>
      <c r="Y46" s="4"/>
    </row>
    <row r="47" spans="2:25" x14ac:dyDescent="0.25">
      <c r="B47" s="52" t="s">
        <v>38</v>
      </c>
      <c r="C47" s="52"/>
      <c r="D47" s="52"/>
      <c r="E47" s="37"/>
      <c r="F47" s="37"/>
      <c r="G47" s="37"/>
      <c r="H47" s="37"/>
      <c r="X47" s="4"/>
      <c r="Y47" s="4"/>
    </row>
    <row r="48" spans="2:25" x14ac:dyDescent="0.25">
      <c r="B48" s="59"/>
      <c r="C48" s="56" t="s">
        <v>28</v>
      </c>
      <c r="D48" s="56"/>
      <c r="E48" s="56" t="s">
        <v>29</v>
      </c>
      <c r="F48" s="56"/>
      <c r="G48" s="56" t="s">
        <v>30</v>
      </c>
      <c r="H48" s="56"/>
      <c r="X48" s="4"/>
      <c r="Y48" s="4"/>
    </row>
    <row r="49" spans="1:25" x14ac:dyDescent="0.25">
      <c r="B49" s="60"/>
      <c r="C49" s="38">
        <v>2016</v>
      </c>
      <c r="D49" s="38">
        <v>2041</v>
      </c>
      <c r="E49" s="38">
        <v>2016</v>
      </c>
      <c r="F49" s="38">
        <v>2041</v>
      </c>
      <c r="G49" s="38">
        <v>2016</v>
      </c>
      <c r="H49" s="38">
        <v>2041</v>
      </c>
      <c r="X49" s="4"/>
      <c r="Y49" s="4"/>
    </row>
    <row r="50" spans="1:25" x14ac:dyDescent="0.25">
      <c r="B50" s="53" t="s">
        <v>21</v>
      </c>
      <c r="C50" s="39">
        <v>317444</v>
      </c>
      <c r="D50" s="39">
        <v>315256.8</v>
      </c>
      <c r="E50" s="40">
        <v>2636589</v>
      </c>
      <c r="F50" s="40">
        <v>2720436</v>
      </c>
      <c r="G50" s="40">
        <v>55268067</v>
      </c>
      <c r="H50" s="40">
        <v>61952118</v>
      </c>
      <c r="X50" s="4"/>
      <c r="Y50" s="4"/>
    </row>
    <row r="51" spans="1:25" x14ac:dyDescent="0.25">
      <c r="B51" s="54" t="s">
        <v>32</v>
      </c>
      <c r="C51" s="47">
        <v>51981</v>
      </c>
      <c r="D51" s="47">
        <v>44622.01</v>
      </c>
      <c r="E51" s="47">
        <v>467786</v>
      </c>
      <c r="F51" s="47">
        <v>447100</v>
      </c>
      <c r="G51" s="47">
        <v>10529100</v>
      </c>
      <c r="H51" s="47">
        <v>10838109</v>
      </c>
      <c r="X51" s="4"/>
      <c r="Y51" s="4"/>
    </row>
    <row r="52" spans="1:25" x14ac:dyDescent="0.25">
      <c r="B52" s="53" t="s">
        <v>31</v>
      </c>
      <c r="C52" s="73">
        <v>190934</v>
      </c>
      <c r="D52" s="73">
        <v>163919.20000000001</v>
      </c>
      <c r="E52" s="73">
        <v>1661240</v>
      </c>
      <c r="F52" s="73">
        <v>1566473</v>
      </c>
      <c r="G52" s="73">
        <v>34856126</v>
      </c>
      <c r="H52" s="73">
        <v>36120411</v>
      </c>
      <c r="X52" s="4"/>
      <c r="Y52" s="4"/>
    </row>
    <row r="53" spans="1:25" x14ac:dyDescent="0.25">
      <c r="B53" s="53" t="s">
        <v>35</v>
      </c>
      <c r="C53" s="40">
        <v>74529</v>
      </c>
      <c r="D53" s="41">
        <v>106715.6</v>
      </c>
      <c r="E53" s="41">
        <v>507563</v>
      </c>
      <c r="F53" s="41">
        <v>706867</v>
      </c>
      <c r="G53" s="41">
        <v>9882841</v>
      </c>
      <c r="H53" s="41">
        <v>14993573</v>
      </c>
      <c r="X53" s="4"/>
      <c r="Y53" s="4"/>
    </row>
    <row r="54" spans="1:25" ht="30" x14ac:dyDescent="0.25">
      <c r="A54" s="42"/>
      <c r="B54" s="55" t="s">
        <v>36</v>
      </c>
      <c r="C54" s="72">
        <v>420.16031509999999</v>
      </c>
      <c r="D54" s="72">
        <v>574.89995910000005</v>
      </c>
      <c r="E54" s="72">
        <v>327.5060009</v>
      </c>
      <c r="F54" s="72">
        <v>401.48423589999999</v>
      </c>
      <c r="G54" s="72">
        <v>302.80368641000001</v>
      </c>
      <c r="H54" s="72">
        <v>366.44853681000001</v>
      </c>
      <c r="X54" s="4"/>
      <c r="Y54" s="4"/>
    </row>
    <row r="55" spans="1:25" x14ac:dyDescent="0.25">
      <c r="B55" s="33" t="s">
        <v>39</v>
      </c>
      <c r="X55" s="4"/>
      <c r="Y55" s="4"/>
    </row>
    <row r="56" spans="1:25" x14ac:dyDescent="0.25">
      <c r="X56" s="4"/>
      <c r="Y56" s="4"/>
    </row>
    <row r="57" spans="1:25" x14ac:dyDescent="0.25">
      <c r="X57" s="4"/>
      <c r="Y57" s="4"/>
    </row>
    <row r="58" spans="1:25" x14ac:dyDescent="0.25">
      <c r="B58" s="59"/>
      <c r="C58" s="57" t="s">
        <v>28</v>
      </c>
      <c r="D58" s="58"/>
      <c r="E58" s="57" t="s">
        <v>29</v>
      </c>
      <c r="F58" s="58"/>
      <c r="G58" s="57" t="s">
        <v>30</v>
      </c>
      <c r="H58" s="58"/>
      <c r="X58" s="4"/>
      <c r="Y58" s="4"/>
    </row>
    <row r="59" spans="1:25" x14ac:dyDescent="0.25">
      <c r="B59" s="60"/>
      <c r="C59" s="38">
        <v>2016</v>
      </c>
      <c r="D59" s="38">
        <v>2041</v>
      </c>
      <c r="E59" s="38">
        <v>2016</v>
      </c>
      <c r="F59" s="38">
        <v>2041</v>
      </c>
      <c r="G59" s="38">
        <v>2016</v>
      </c>
      <c r="H59" s="38">
        <v>2041</v>
      </c>
      <c r="X59" s="4"/>
      <c r="Y59" s="4"/>
    </row>
    <row r="60" spans="1:25" x14ac:dyDescent="0.25">
      <c r="B60" s="41" t="s">
        <v>32</v>
      </c>
      <c r="C60" s="43">
        <v>16.374856667632717</v>
      </c>
      <c r="D60" s="43">
        <v>14.154178434850573</v>
      </c>
      <c r="E60" s="43">
        <f>SUM(E51/E$50)*100</f>
        <v>17.742090253733135</v>
      </c>
      <c r="F60" s="43">
        <f t="shared" ref="F60:I61" si="0">SUM(F51/F$50)*100</f>
        <v>16.434865587721966</v>
      </c>
      <c r="G60" s="43">
        <f t="shared" si="0"/>
        <v>19.050964818436658</v>
      </c>
      <c r="H60" s="43">
        <f t="shared" si="0"/>
        <v>17.494331670791304</v>
      </c>
      <c r="X60" s="4"/>
      <c r="Y60" s="4"/>
    </row>
    <row r="61" spans="1:25" x14ac:dyDescent="0.25">
      <c r="B61" s="41" t="s">
        <v>31</v>
      </c>
      <c r="C61" s="43">
        <v>60.147301571300758</v>
      </c>
      <c r="D61" s="43">
        <v>51.995452596105785</v>
      </c>
      <c r="E61" s="43">
        <f t="shared" ref="E61:H62" si="1">SUM(E52/E$50)*100</f>
        <v>63.007165697801213</v>
      </c>
      <c r="F61" s="43">
        <f t="shared" si="1"/>
        <v>57.581689111598287</v>
      </c>
      <c r="G61" s="43">
        <f t="shared" si="1"/>
        <v>63.067387538630584</v>
      </c>
      <c r="H61" s="43">
        <f>SUM(H52/H$50)*100</f>
        <v>58.303754844991737</v>
      </c>
      <c r="X61" s="4"/>
      <c r="Y61" s="4"/>
    </row>
    <row r="62" spans="1:25" x14ac:dyDescent="0.25">
      <c r="B62" s="53" t="s">
        <v>35</v>
      </c>
      <c r="C62" s="43">
        <v>23.477841761066518</v>
      </c>
      <c r="D62" s="43">
        <v>33.85037214106088</v>
      </c>
      <c r="E62" s="43">
        <f t="shared" si="1"/>
        <v>19.250744048465652</v>
      </c>
      <c r="F62" s="43">
        <f t="shared" si="1"/>
        <v>25.983592335934386</v>
      </c>
      <c r="G62" s="43">
        <f t="shared" si="1"/>
        <v>17.881647642932762</v>
      </c>
      <c r="H62" s="43">
        <f t="shared" si="1"/>
        <v>24.201873130471505</v>
      </c>
      <c r="X62" s="4"/>
      <c r="Y62" s="4"/>
    </row>
    <row r="63" spans="1:25" x14ac:dyDescent="0.25">
      <c r="X63" s="4"/>
      <c r="Y63" s="4"/>
    </row>
    <row r="64" spans="1:25" x14ac:dyDescent="0.25">
      <c r="X64" s="4"/>
      <c r="Y64" s="4"/>
    </row>
    <row r="65" spans="24:25" x14ac:dyDescent="0.25">
      <c r="X65" s="4"/>
      <c r="Y65" s="4"/>
    </row>
    <row r="66" spans="24:25" x14ac:dyDescent="0.25">
      <c r="X66" s="4"/>
      <c r="Y66" s="4"/>
    </row>
    <row r="67" spans="24:25" x14ac:dyDescent="0.25">
      <c r="X67" s="4"/>
      <c r="Y67" s="4"/>
    </row>
    <row r="68" spans="24:25" x14ac:dyDescent="0.25">
      <c r="X68" s="4"/>
      <c r="Y68" s="4"/>
    </row>
    <row r="69" spans="24:25" x14ac:dyDescent="0.25">
      <c r="X69" s="4"/>
      <c r="Y69" s="4"/>
    </row>
    <row r="70" spans="24:25" x14ac:dyDescent="0.25">
      <c r="X70" s="4"/>
      <c r="Y70" s="4"/>
    </row>
    <row r="71" spans="24:25" x14ac:dyDescent="0.25">
      <c r="X71" s="4"/>
      <c r="Y71" s="4"/>
    </row>
    <row r="72" spans="24:25" x14ac:dyDescent="0.25">
      <c r="X72" s="4"/>
      <c r="Y72" s="4"/>
    </row>
    <row r="73" spans="24:25" x14ac:dyDescent="0.25">
      <c r="X73" s="4"/>
      <c r="Y73" s="4"/>
    </row>
    <row r="74" spans="24:25" x14ac:dyDescent="0.25">
      <c r="X74" s="4"/>
      <c r="Y74" s="4"/>
    </row>
    <row r="75" spans="24:25" x14ac:dyDescent="0.25">
      <c r="X75" s="4"/>
      <c r="Y75" s="4"/>
    </row>
    <row r="76" spans="24:25" x14ac:dyDescent="0.25">
      <c r="X76" s="4"/>
      <c r="Y76" s="4"/>
    </row>
    <row r="77" spans="24:25" x14ac:dyDescent="0.25">
      <c r="X77" s="4"/>
      <c r="Y77" s="4"/>
    </row>
    <row r="78" spans="24:25" x14ac:dyDescent="0.25">
      <c r="X78" s="4"/>
      <c r="Y78" s="4"/>
    </row>
    <row r="79" spans="24:25" x14ac:dyDescent="0.25">
      <c r="X79" s="4"/>
      <c r="Y79" s="4"/>
    </row>
    <row r="80" spans="24:25" x14ac:dyDescent="0.25">
      <c r="X80" s="4"/>
      <c r="Y80" s="4"/>
    </row>
    <row r="81" spans="24:25" x14ac:dyDescent="0.25">
      <c r="X81" s="4"/>
      <c r="Y81" s="4"/>
    </row>
    <row r="82" spans="24:25" x14ac:dyDescent="0.25">
      <c r="X82" s="4"/>
      <c r="Y82" s="4"/>
    </row>
    <row r="83" spans="24:25" x14ac:dyDescent="0.25">
      <c r="X83" s="4"/>
      <c r="Y83" s="4"/>
    </row>
    <row r="84" spans="24:25" x14ac:dyDescent="0.25">
      <c r="X84" s="4"/>
      <c r="Y84" s="4"/>
    </row>
    <row r="85" spans="24:25" x14ac:dyDescent="0.25">
      <c r="X85" s="4"/>
      <c r="Y85" s="4"/>
    </row>
    <row r="86" spans="24:25" x14ac:dyDescent="0.25">
      <c r="X86" s="4"/>
      <c r="Y86" s="4"/>
    </row>
    <row r="87" spans="24:25" x14ac:dyDescent="0.25">
      <c r="X87" s="4"/>
      <c r="Y87" s="4"/>
    </row>
    <row r="88" spans="24:25" x14ac:dyDescent="0.25">
      <c r="X88" s="4"/>
      <c r="Y88" s="4"/>
    </row>
    <row r="89" spans="24:25" x14ac:dyDescent="0.25">
      <c r="X89" s="4"/>
      <c r="Y89" s="4"/>
    </row>
    <row r="90" spans="24:25" x14ac:dyDescent="0.25">
      <c r="X90" s="4"/>
      <c r="Y90" s="4"/>
    </row>
    <row r="91" spans="24:25" x14ac:dyDescent="0.25">
      <c r="X91" s="4"/>
      <c r="Y91" s="4"/>
    </row>
    <row r="92" spans="24:25" x14ac:dyDescent="0.25">
      <c r="X92" s="4"/>
      <c r="Y92" s="4"/>
    </row>
    <row r="93" spans="24:25" x14ac:dyDescent="0.25">
      <c r="X93" s="4"/>
      <c r="Y93" s="4"/>
    </row>
    <row r="94" spans="24:25" x14ac:dyDescent="0.25">
      <c r="X94" s="4"/>
      <c r="Y94" s="4"/>
    </row>
    <row r="95" spans="24:25" x14ac:dyDescent="0.25">
      <c r="X95" s="4"/>
      <c r="Y95" s="4"/>
    </row>
    <row r="96" spans="24:25" x14ac:dyDescent="0.25">
      <c r="X96" s="4"/>
      <c r="Y96" s="4"/>
    </row>
    <row r="97" spans="24:25" x14ac:dyDescent="0.25">
      <c r="X97" s="4"/>
      <c r="Y97" s="4"/>
    </row>
    <row r="98" spans="24:25" x14ac:dyDescent="0.25">
      <c r="X98" s="4"/>
      <c r="Y98" s="4"/>
    </row>
    <row r="99" spans="24:25" x14ac:dyDescent="0.25">
      <c r="X99" s="4"/>
      <c r="Y99" s="4"/>
    </row>
    <row r="100" spans="24:25" x14ac:dyDescent="0.25">
      <c r="X100" s="4"/>
      <c r="Y100" s="4"/>
    </row>
    <row r="101" spans="24:25" x14ac:dyDescent="0.25">
      <c r="X101" s="4"/>
      <c r="Y101" s="4"/>
    </row>
    <row r="102" spans="24:25" x14ac:dyDescent="0.25">
      <c r="X102" s="4"/>
      <c r="Y102" s="4"/>
    </row>
    <row r="103" spans="24:25" x14ac:dyDescent="0.25">
      <c r="X103" s="4"/>
      <c r="Y103" s="4"/>
    </row>
    <row r="104" spans="24:25" x14ac:dyDescent="0.25">
      <c r="X104" s="4"/>
      <c r="Y104" s="4"/>
    </row>
    <row r="105" spans="24:25" x14ac:dyDescent="0.25">
      <c r="X105" s="4"/>
      <c r="Y105" s="4"/>
    </row>
    <row r="106" spans="24:25" x14ac:dyDescent="0.25">
      <c r="X106" s="4"/>
      <c r="Y106" s="4"/>
    </row>
    <row r="107" spans="24:25" x14ac:dyDescent="0.25">
      <c r="X107" s="4"/>
      <c r="Y107" s="4"/>
    </row>
    <row r="108" spans="24:25" x14ac:dyDescent="0.25">
      <c r="X108" s="4"/>
      <c r="Y108" s="4"/>
    </row>
    <row r="109" spans="24:25" x14ac:dyDescent="0.25">
      <c r="X109" s="4"/>
      <c r="Y109" s="4"/>
    </row>
    <row r="110" spans="24:25" x14ac:dyDescent="0.25">
      <c r="X110" s="4"/>
      <c r="Y110" s="4"/>
    </row>
    <row r="111" spans="24:25" x14ac:dyDescent="0.25">
      <c r="X111" s="4"/>
      <c r="Y111" s="4"/>
    </row>
    <row r="112" spans="24:25" x14ac:dyDescent="0.25">
      <c r="X112" s="4"/>
      <c r="Y112" s="4"/>
    </row>
    <row r="113" spans="24:25" x14ac:dyDescent="0.25">
      <c r="X113" s="4"/>
      <c r="Y113" s="4"/>
    </row>
    <row r="114" spans="24:25" x14ac:dyDescent="0.25">
      <c r="X114" s="4"/>
      <c r="Y114" s="4"/>
    </row>
    <row r="115" spans="24:25" x14ac:dyDescent="0.25">
      <c r="X115" s="4"/>
      <c r="Y115" s="4"/>
    </row>
  </sheetData>
  <mergeCells count="9">
    <mergeCell ref="B48:B49"/>
    <mergeCell ref="B58:B59"/>
    <mergeCell ref="H43:J43"/>
    <mergeCell ref="C48:D48"/>
    <mergeCell ref="E48:F48"/>
    <mergeCell ref="G48:H48"/>
    <mergeCell ref="C58:D58"/>
    <mergeCell ref="E58:F58"/>
    <mergeCell ref="G58:H58"/>
  </mergeCells>
  <pageMargins left="0.7" right="0.7" top="0.75" bottom="0.75" header="0.3" footer="0.3"/>
  <pageSetup paperSize="9" scale="77" orientation="landscape" r:id="rId1"/>
  <ignoredErrors>
    <ignoredError sqref="T26 N26 H26 B26 Q26 W26 K26 E2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workbookViewId="0">
      <selection activeCell="C70" sqref="C70"/>
    </sheetView>
  </sheetViews>
  <sheetFormatPr defaultRowHeight="15" x14ac:dyDescent="0.25"/>
  <cols>
    <col min="1" max="1" width="9.140625" style="4" customWidth="1"/>
    <col min="2" max="3" width="9.140625" style="4"/>
    <col min="4" max="25" width="0.7109375" style="4" customWidth="1"/>
    <col min="26" max="16384" width="9.140625" style="4"/>
  </cols>
  <sheetData>
    <row r="1" spans="1:24" ht="2.25" customHeight="1" x14ac:dyDescent="0.25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.25" customHeight="1" x14ac:dyDescent="0.25">
      <c r="A2" s="23" t="s">
        <v>0</v>
      </c>
      <c r="B2" s="2" t="s">
        <v>1</v>
      </c>
      <c r="C2" s="2" t="s">
        <v>2</v>
      </c>
      <c r="D2" s="6"/>
      <c r="E2" s="6"/>
      <c r="F2" s="6"/>
      <c r="G2" s="6"/>
      <c r="H2" s="2"/>
      <c r="I2" s="2"/>
      <c r="J2" s="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.25" customHeight="1" x14ac:dyDescent="0.25">
      <c r="A3" s="24" t="s">
        <v>3</v>
      </c>
      <c r="B3" s="25">
        <v>-8300</v>
      </c>
      <c r="C3" s="25">
        <v>7700</v>
      </c>
      <c r="D3" s="6"/>
      <c r="E3" s="6"/>
      <c r="F3" s="6"/>
      <c r="G3" s="6"/>
      <c r="H3" s="7"/>
      <c r="I3" s="7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2.25" customHeight="1" x14ac:dyDescent="0.25">
      <c r="A4" s="24" t="s">
        <v>4</v>
      </c>
      <c r="B4" s="25">
        <v>-8500</v>
      </c>
      <c r="C4" s="25">
        <v>7900</v>
      </c>
      <c r="D4" s="6"/>
      <c r="E4" s="6"/>
      <c r="F4" s="6"/>
      <c r="G4" s="6"/>
      <c r="H4" s="7"/>
      <c r="I4" s="7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.25" customHeight="1" x14ac:dyDescent="0.25">
      <c r="A5" s="24" t="s">
        <v>5</v>
      </c>
      <c r="B5" s="25">
        <v>-9200</v>
      </c>
      <c r="C5" s="25">
        <v>8500</v>
      </c>
      <c r="D5" s="6"/>
      <c r="E5" s="6"/>
      <c r="F5" s="6"/>
      <c r="G5" s="6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2.25" customHeight="1" x14ac:dyDescent="0.25">
      <c r="A6" s="24" t="s">
        <v>6</v>
      </c>
      <c r="B6" s="25">
        <v>-9500</v>
      </c>
      <c r="C6" s="25">
        <v>8900</v>
      </c>
      <c r="D6" s="6"/>
      <c r="E6" s="6"/>
      <c r="F6" s="6"/>
      <c r="G6" s="6"/>
      <c r="H6" s="7"/>
      <c r="I6" s="7"/>
      <c r="J6" s="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.25" customHeight="1" x14ac:dyDescent="0.25">
      <c r="A7" s="24" t="s">
        <v>7</v>
      </c>
      <c r="B7" s="25">
        <v>-8200</v>
      </c>
      <c r="C7" s="25">
        <v>8000</v>
      </c>
      <c r="D7" s="6"/>
      <c r="E7" s="6"/>
      <c r="F7" s="6"/>
      <c r="G7" s="6"/>
      <c r="H7" s="7"/>
      <c r="I7" s="7"/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.25" customHeight="1" x14ac:dyDescent="0.25">
      <c r="A8" s="24" t="s">
        <v>8</v>
      </c>
      <c r="B8" s="25">
        <v>-8000</v>
      </c>
      <c r="C8" s="25">
        <v>8200</v>
      </c>
      <c r="D8" s="6"/>
      <c r="E8" s="6"/>
      <c r="F8" s="6"/>
      <c r="G8" s="6"/>
      <c r="H8" s="7"/>
      <c r="I8" s="7"/>
      <c r="J8" s="7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.25" customHeight="1" x14ac:dyDescent="0.25">
      <c r="A9" s="24" t="s">
        <v>9</v>
      </c>
      <c r="B9" s="25">
        <v>-8000</v>
      </c>
      <c r="C9" s="25">
        <v>8100</v>
      </c>
      <c r="D9" s="6"/>
      <c r="E9" s="6"/>
      <c r="F9" s="6"/>
      <c r="G9" s="6"/>
      <c r="H9" s="7"/>
      <c r="I9" s="7"/>
      <c r="J9" s="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.25" customHeight="1" x14ac:dyDescent="0.25">
      <c r="A10" s="24" t="s">
        <v>10</v>
      </c>
      <c r="B10" s="25">
        <v>-8800</v>
      </c>
      <c r="C10" s="25">
        <v>9100</v>
      </c>
      <c r="D10" s="6"/>
      <c r="E10" s="6"/>
      <c r="F10" s="6"/>
      <c r="G10" s="6"/>
      <c r="H10" s="7"/>
      <c r="I10" s="7"/>
      <c r="J10" s="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.25" customHeight="1" x14ac:dyDescent="0.25">
      <c r="A11" s="24" t="s">
        <v>11</v>
      </c>
      <c r="B11" s="25">
        <v>-10600</v>
      </c>
      <c r="C11" s="25">
        <v>11500</v>
      </c>
      <c r="D11" s="6"/>
      <c r="E11" s="6"/>
      <c r="F11" s="6"/>
      <c r="G11" s="6"/>
      <c r="H11" s="7"/>
      <c r="I11" s="7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.25" customHeight="1" x14ac:dyDescent="0.25">
      <c r="A12" s="24" t="s">
        <v>12</v>
      </c>
      <c r="B12" s="25">
        <v>-12000</v>
      </c>
      <c r="C12" s="25">
        <v>12800</v>
      </c>
      <c r="D12" s="6"/>
      <c r="E12" s="6"/>
      <c r="F12" s="6"/>
      <c r="G12" s="6"/>
      <c r="H12" s="7"/>
      <c r="I12" s="7"/>
      <c r="J12" s="7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.25" customHeight="1" x14ac:dyDescent="0.25">
      <c r="A13" s="24" t="s">
        <v>13</v>
      </c>
      <c r="B13" s="25">
        <v>-11700</v>
      </c>
      <c r="C13" s="25">
        <v>12400</v>
      </c>
      <c r="D13" s="6"/>
      <c r="E13" s="6"/>
      <c r="F13" s="6"/>
      <c r="G13" s="6"/>
      <c r="H13" s="7"/>
      <c r="I13" s="7"/>
      <c r="J13" s="7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.25" customHeight="1" x14ac:dyDescent="0.25">
      <c r="A14" s="24" t="s">
        <v>14</v>
      </c>
      <c r="B14" s="25">
        <v>-10900</v>
      </c>
      <c r="C14" s="25">
        <v>11300</v>
      </c>
      <c r="D14" s="6"/>
      <c r="E14" s="6"/>
      <c r="F14" s="6"/>
      <c r="G14" s="6"/>
      <c r="H14" s="7"/>
      <c r="I14" s="7"/>
      <c r="J14" s="7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.25" customHeight="1" x14ac:dyDescent="0.25">
      <c r="A15" s="24" t="s">
        <v>15</v>
      </c>
      <c r="B15" s="25">
        <v>-11900</v>
      </c>
      <c r="C15" s="25">
        <v>12700</v>
      </c>
      <c r="D15" s="6"/>
      <c r="E15" s="6"/>
      <c r="F15" s="6"/>
      <c r="G15" s="6"/>
      <c r="H15" s="7"/>
      <c r="I15" s="7"/>
      <c r="J15" s="7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.25" customHeight="1" x14ac:dyDescent="0.25">
      <c r="A16" s="24" t="s">
        <v>16</v>
      </c>
      <c r="B16" s="25">
        <v>-9400</v>
      </c>
      <c r="C16" s="25">
        <v>9600</v>
      </c>
      <c r="D16" s="6"/>
      <c r="E16" s="6"/>
      <c r="F16" s="6"/>
      <c r="G16" s="6"/>
      <c r="H16" s="7"/>
      <c r="I16" s="7"/>
      <c r="J16" s="7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.25" customHeight="1" x14ac:dyDescent="0.25">
      <c r="A17" s="24" t="s">
        <v>17</v>
      </c>
      <c r="B17" s="25">
        <v>-7200</v>
      </c>
      <c r="C17" s="25">
        <v>8100</v>
      </c>
      <c r="D17" s="6"/>
      <c r="E17" s="6"/>
      <c r="F17" s="6"/>
      <c r="G17" s="6"/>
      <c r="H17" s="7"/>
      <c r="I17" s="7"/>
      <c r="J17" s="7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.25" customHeight="1" x14ac:dyDescent="0.25">
      <c r="A18" s="24" t="s">
        <v>18</v>
      </c>
      <c r="B18" s="25">
        <v>-5700</v>
      </c>
      <c r="C18" s="25">
        <v>6600</v>
      </c>
      <c r="D18" s="6"/>
      <c r="E18" s="6"/>
      <c r="F18" s="6"/>
      <c r="G18" s="6"/>
      <c r="H18" s="7"/>
      <c r="I18" s="7"/>
      <c r="J18" s="7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.25" customHeight="1" x14ac:dyDescent="0.25">
      <c r="A19" s="24" t="s">
        <v>19</v>
      </c>
      <c r="B19" s="25">
        <v>-3700</v>
      </c>
      <c r="C19" s="25">
        <v>5100</v>
      </c>
      <c r="D19" s="6"/>
      <c r="E19" s="6"/>
      <c r="F19" s="6"/>
      <c r="G19" s="6"/>
      <c r="H19" s="7"/>
      <c r="I19" s="7"/>
      <c r="J19" s="7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.25" customHeight="1" x14ac:dyDescent="0.25">
      <c r="A20" s="24" t="s">
        <v>20</v>
      </c>
      <c r="B20" s="25">
        <v>-2600</v>
      </c>
      <c r="C20" s="25">
        <v>5300</v>
      </c>
      <c r="D20" s="6"/>
      <c r="E20" s="6"/>
      <c r="F20" s="6"/>
      <c r="G20" s="6"/>
      <c r="H20" s="7"/>
      <c r="I20" s="7"/>
      <c r="J20" s="7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.25" customHeight="1" x14ac:dyDescent="0.25">
      <c r="A21" s="16" t="s">
        <v>21</v>
      </c>
      <c r="B21" s="26">
        <v>-154100</v>
      </c>
      <c r="C21" s="26">
        <v>161900</v>
      </c>
      <c r="D21" s="6"/>
      <c r="E21" s="6"/>
      <c r="F21" s="6"/>
      <c r="G21" s="6"/>
      <c r="H21" s="7"/>
      <c r="I21" s="7"/>
      <c r="J21" s="7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.2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.25" customHeight="1" x14ac:dyDescent="0.25">
      <c r="A23" s="6" t="s">
        <v>23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.25" customHeight="1" x14ac:dyDescent="0.25">
      <c r="A24" s="23" t="s">
        <v>0</v>
      </c>
      <c r="B24" s="2" t="s">
        <v>1</v>
      </c>
      <c r="C24" s="2" t="s">
        <v>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.25" customHeight="1" x14ac:dyDescent="0.25">
      <c r="A25" s="24" t="s">
        <v>3</v>
      </c>
      <c r="B25" s="27">
        <v>-8065</v>
      </c>
      <c r="C25" s="27">
        <v>7738</v>
      </c>
      <c r="D25" s="6"/>
      <c r="E25" s="6"/>
      <c r="F25" s="28" t="s">
        <v>23</v>
      </c>
      <c r="G25" s="28"/>
      <c r="H25" s="28"/>
      <c r="I25" s="28"/>
      <c r="J25" s="28"/>
      <c r="K25" s="28"/>
      <c r="L25" s="28" t="s">
        <v>22</v>
      </c>
      <c r="M25" s="28"/>
      <c r="N25" s="28"/>
      <c r="O25" s="28"/>
      <c r="P25" s="28"/>
      <c r="Q25" s="28"/>
      <c r="R25" s="28" t="s">
        <v>24</v>
      </c>
      <c r="S25" s="6"/>
      <c r="T25" s="6"/>
      <c r="U25" s="6"/>
      <c r="V25" s="6"/>
      <c r="W25" s="6"/>
      <c r="X25" s="6"/>
    </row>
    <row r="26" spans="1:24" ht="2.25" customHeight="1" x14ac:dyDescent="0.25">
      <c r="A26" s="24" t="s">
        <v>4</v>
      </c>
      <c r="B26" s="27">
        <v>-9369</v>
      </c>
      <c r="C26" s="27">
        <v>8893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.25" customHeight="1" x14ac:dyDescent="0.25">
      <c r="A27" s="24" t="s">
        <v>5</v>
      </c>
      <c r="B27" s="27">
        <v>-10256</v>
      </c>
      <c r="C27" s="27">
        <v>9588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.25" customHeight="1" x14ac:dyDescent="0.25">
      <c r="A28" s="24" t="s">
        <v>6</v>
      </c>
      <c r="B28" s="27">
        <v>-9482</v>
      </c>
      <c r="C28" s="27">
        <v>9108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.25" customHeight="1" x14ac:dyDescent="0.25">
      <c r="A29" s="24" t="s">
        <v>7</v>
      </c>
      <c r="B29" s="27">
        <v>-7383</v>
      </c>
      <c r="C29" s="27">
        <v>6837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.25" customHeight="1" x14ac:dyDescent="0.25">
      <c r="A30" s="24" t="s">
        <v>8</v>
      </c>
      <c r="B30" s="27">
        <v>-7874</v>
      </c>
      <c r="C30" s="27">
        <v>7900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.25" customHeight="1" x14ac:dyDescent="0.25">
      <c r="A31" s="24" t="s">
        <v>9</v>
      </c>
      <c r="B31" s="27">
        <v>-9761</v>
      </c>
      <c r="C31" s="27">
        <v>10371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.25" customHeight="1" x14ac:dyDescent="0.25">
      <c r="A32" s="24" t="s">
        <v>10</v>
      </c>
      <c r="B32" s="27">
        <v>-11437</v>
      </c>
      <c r="C32" s="27">
        <v>11764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.25" customHeight="1" x14ac:dyDescent="0.25">
      <c r="A33" s="24" t="s">
        <v>11</v>
      </c>
      <c r="B33" s="27">
        <v>-11518</v>
      </c>
      <c r="C33" s="27">
        <v>11684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.25" customHeight="1" x14ac:dyDescent="0.25">
      <c r="A34" s="24" t="s">
        <v>12</v>
      </c>
      <c r="B34" s="27">
        <v>-11161</v>
      </c>
      <c r="C34" s="27">
        <v>11195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.25" customHeight="1" x14ac:dyDescent="0.25">
      <c r="A35" s="24" t="s">
        <v>13</v>
      </c>
      <c r="B35" s="27">
        <v>-12120</v>
      </c>
      <c r="C35" s="27">
        <v>12533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.25" customHeight="1" x14ac:dyDescent="0.25">
      <c r="A36" s="24" t="s">
        <v>14</v>
      </c>
      <c r="B36" s="27">
        <v>-9980</v>
      </c>
      <c r="C36" s="27">
        <v>9897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.25" customHeight="1" x14ac:dyDescent="0.25">
      <c r="A37" s="24" t="s">
        <v>15</v>
      </c>
      <c r="B37" s="27">
        <v>-8368</v>
      </c>
      <c r="C37" s="27">
        <v>8869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2.25" customHeight="1" x14ac:dyDescent="0.25">
      <c r="A38" s="24" t="s">
        <v>16</v>
      </c>
      <c r="B38" s="27">
        <v>-7624</v>
      </c>
      <c r="C38" s="27">
        <v>8127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2.25" customHeight="1" x14ac:dyDescent="0.25">
      <c r="A39" s="24" t="s">
        <v>17</v>
      </c>
      <c r="B39" s="27">
        <v>-6245</v>
      </c>
      <c r="C39" s="27">
        <v>7436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2.25" customHeight="1" x14ac:dyDescent="0.25">
      <c r="A40" s="24" t="s">
        <v>18</v>
      </c>
      <c r="B40" s="27">
        <v>-4949</v>
      </c>
      <c r="C40" s="27">
        <v>6542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2.25" customHeight="1" x14ac:dyDescent="0.25">
      <c r="A41" s="24" t="s">
        <v>19</v>
      </c>
      <c r="B41" s="27">
        <v>-2742</v>
      </c>
      <c r="C41" s="27">
        <v>4489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2.25" customHeight="1" x14ac:dyDescent="0.25">
      <c r="A42" s="24" t="s">
        <v>20</v>
      </c>
      <c r="B42" s="27">
        <v>-1620</v>
      </c>
      <c r="C42" s="29">
        <v>4265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2.25" customHeight="1" x14ac:dyDescent="0.25">
      <c r="A43" s="16" t="s">
        <v>21</v>
      </c>
      <c r="B43" s="27">
        <f>SUM(B25:B42)</f>
        <v>-149954</v>
      </c>
      <c r="C43" s="29">
        <f>SUM(C25:C42)</f>
        <v>157236</v>
      </c>
      <c r="D43" s="2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2.25" customHeight="1" x14ac:dyDescent="0.25">
      <c r="A44" s="6"/>
      <c r="B44" s="6"/>
      <c r="C44" s="6"/>
      <c r="D44" s="6"/>
      <c r="E44" s="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6"/>
      <c r="V44" s="6"/>
      <c r="W44" s="6"/>
      <c r="X44" s="6"/>
    </row>
    <row r="45" spans="1:24" ht="2.25" customHeight="1" x14ac:dyDescent="0.25">
      <c r="A45" s="6" t="s">
        <v>24</v>
      </c>
      <c r="B45" s="6"/>
      <c r="C45" s="6"/>
      <c r="D45" s="6"/>
      <c r="E45" s="6"/>
      <c r="F45" s="10"/>
      <c r="G45" s="2"/>
      <c r="H45" s="2"/>
      <c r="I45" s="9"/>
      <c r="J45" s="9"/>
      <c r="K45" s="9"/>
      <c r="L45" s="10"/>
      <c r="M45" s="2"/>
      <c r="N45" s="2"/>
      <c r="O45" s="9"/>
      <c r="P45" s="9"/>
      <c r="Q45" s="9"/>
      <c r="R45" s="10"/>
      <c r="S45" s="2"/>
      <c r="T45" s="2"/>
      <c r="U45" s="6"/>
      <c r="V45" s="6"/>
      <c r="W45" s="6"/>
      <c r="X45" s="6"/>
    </row>
    <row r="46" spans="1:24" ht="2.25" customHeight="1" x14ac:dyDescent="0.25">
      <c r="A46" s="23" t="s">
        <v>0</v>
      </c>
      <c r="B46" s="2" t="s">
        <v>1</v>
      </c>
      <c r="C46" s="2" t="s">
        <v>2</v>
      </c>
      <c r="D46" s="6"/>
      <c r="E46" s="6"/>
      <c r="F46" s="11"/>
      <c r="G46" s="12"/>
      <c r="H46" s="12"/>
      <c r="I46" s="9"/>
      <c r="J46" s="9"/>
      <c r="K46" s="9"/>
      <c r="L46" s="11"/>
      <c r="M46" s="13"/>
      <c r="N46" s="13"/>
      <c r="O46" s="9"/>
      <c r="P46" s="9"/>
      <c r="Q46" s="9"/>
      <c r="R46" s="11"/>
      <c r="S46" s="12"/>
      <c r="T46" s="12"/>
      <c r="U46" s="6"/>
      <c r="V46" s="6"/>
      <c r="W46" s="6"/>
      <c r="X46" s="6"/>
    </row>
    <row r="47" spans="1:24" ht="2.25" customHeight="1" x14ac:dyDescent="0.25">
      <c r="A47" s="24" t="s">
        <v>3</v>
      </c>
      <c r="B47" s="27">
        <v>-8370</v>
      </c>
      <c r="C47" s="27">
        <v>7975</v>
      </c>
      <c r="D47" s="14"/>
      <c r="E47" s="6"/>
      <c r="F47" s="11"/>
      <c r="G47" s="12"/>
      <c r="H47" s="12"/>
      <c r="I47" s="9"/>
      <c r="J47" s="9"/>
      <c r="K47" s="9"/>
      <c r="L47" s="11"/>
      <c r="M47" s="13"/>
      <c r="N47" s="13"/>
      <c r="O47" s="9"/>
      <c r="P47" s="9"/>
      <c r="Q47" s="9"/>
      <c r="R47" s="11"/>
      <c r="S47" s="12"/>
      <c r="T47" s="12"/>
      <c r="U47" s="6"/>
      <c r="V47" s="6"/>
      <c r="W47" s="6"/>
      <c r="X47" s="6"/>
    </row>
    <row r="48" spans="1:24" ht="2.25" customHeight="1" x14ac:dyDescent="0.25">
      <c r="A48" s="24" t="s">
        <v>4</v>
      </c>
      <c r="B48" s="27">
        <v>-9342</v>
      </c>
      <c r="C48" s="27">
        <v>8825</v>
      </c>
      <c r="D48" s="14"/>
      <c r="E48" s="6"/>
      <c r="F48" s="11"/>
      <c r="G48" s="12"/>
      <c r="H48" s="12"/>
      <c r="I48" s="9"/>
      <c r="J48" s="9"/>
      <c r="K48" s="9"/>
      <c r="L48" s="11"/>
      <c r="M48" s="13"/>
      <c r="N48" s="13"/>
      <c r="O48" s="9"/>
      <c r="P48" s="9"/>
      <c r="Q48" s="9"/>
      <c r="R48" s="11"/>
      <c r="S48" s="12"/>
      <c r="T48" s="12"/>
      <c r="U48" s="6"/>
      <c r="V48" s="6"/>
      <c r="W48" s="6"/>
      <c r="X48" s="6"/>
    </row>
    <row r="49" spans="1:24" ht="2.25" customHeight="1" x14ac:dyDescent="0.25">
      <c r="A49" s="24" t="s">
        <v>5</v>
      </c>
      <c r="B49" s="27">
        <v>-9079</v>
      </c>
      <c r="C49" s="27">
        <v>8354</v>
      </c>
      <c r="D49" s="14"/>
      <c r="E49" s="6"/>
      <c r="F49" s="11"/>
      <c r="G49" s="12"/>
      <c r="H49" s="12"/>
      <c r="I49" s="9"/>
      <c r="J49" s="9"/>
      <c r="K49" s="9"/>
      <c r="L49" s="11"/>
      <c r="M49" s="13"/>
      <c r="N49" s="13"/>
      <c r="O49" s="9"/>
      <c r="P49" s="9"/>
      <c r="Q49" s="9"/>
      <c r="R49" s="11"/>
      <c r="S49" s="12"/>
      <c r="T49" s="12"/>
      <c r="U49" s="6"/>
      <c r="V49" s="6"/>
      <c r="W49" s="6"/>
      <c r="X49" s="6"/>
    </row>
    <row r="50" spans="1:24" ht="2.25" customHeight="1" x14ac:dyDescent="0.25">
      <c r="A50" s="24" t="s">
        <v>6</v>
      </c>
      <c r="B50" s="27">
        <v>-8290</v>
      </c>
      <c r="C50" s="27">
        <v>7497</v>
      </c>
      <c r="D50" s="14"/>
      <c r="E50" s="6"/>
      <c r="F50" s="11"/>
      <c r="G50" s="12"/>
      <c r="H50" s="12"/>
      <c r="I50" s="9"/>
      <c r="J50" s="9"/>
      <c r="K50" s="9"/>
      <c r="L50" s="11"/>
      <c r="M50" s="13"/>
      <c r="N50" s="13"/>
      <c r="O50" s="9"/>
      <c r="P50" s="9"/>
      <c r="Q50" s="9"/>
      <c r="R50" s="11"/>
      <c r="S50" s="12"/>
      <c r="T50" s="12"/>
      <c r="U50" s="6"/>
      <c r="V50" s="6"/>
      <c r="W50" s="6"/>
      <c r="X50" s="6"/>
    </row>
    <row r="51" spans="1:24" ht="2.25" customHeight="1" x14ac:dyDescent="0.25">
      <c r="A51" s="24" t="s">
        <v>7</v>
      </c>
      <c r="B51" s="27">
        <v>-7418</v>
      </c>
      <c r="C51" s="27">
        <v>6592</v>
      </c>
      <c r="D51" s="14"/>
      <c r="E51" s="6"/>
      <c r="F51" s="11"/>
      <c r="G51" s="12"/>
      <c r="H51" s="12"/>
      <c r="I51" s="9"/>
      <c r="J51" s="9"/>
      <c r="K51" s="9"/>
      <c r="L51" s="11"/>
      <c r="M51" s="13"/>
      <c r="N51" s="13"/>
      <c r="O51" s="9"/>
      <c r="P51" s="9"/>
      <c r="Q51" s="9"/>
      <c r="R51" s="11"/>
      <c r="S51" s="12"/>
      <c r="T51" s="12"/>
      <c r="U51" s="6"/>
      <c r="V51" s="6"/>
      <c r="W51" s="6"/>
      <c r="X51" s="6"/>
    </row>
    <row r="52" spans="1:24" ht="2.25" customHeight="1" x14ac:dyDescent="0.25">
      <c r="A52" s="24" t="s">
        <v>8</v>
      </c>
      <c r="B52" s="27">
        <v>-8582</v>
      </c>
      <c r="C52" s="27">
        <v>8180</v>
      </c>
      <c r="D52" s="14"/>
      <c r="E52" s="6"/>
      <c r="F52" s="11"/>
      <c r="G52" s="12"/>
      <c r="H52" s="12"/>
      <c r="I52" s="9"/>
      <c r="J52" s="9"/>
      <c r="K52" s="9"/>
      <c r="L52" s="11"/>
      <c r="M52" s="13"/>
      <c r="N52" s="13"/>
      <c r="O52" s="9"/>
      <c r="P52" s="9"/>
      <c r="Q52" s="9"/>
      <c r="R52" s="11"/>
      <c r="S52" s="12"/>
      <c r="T52" s="12"/>
      <c r="U52" s="6"/>
      <c r="V52" s="6"/>
      <c r="W52" s="6"/>
      <c r="X52" s="6"/>
    </row>
    <row r="53" spans="1:24" ht="2.25" customHeight="1" x14ac:dyDescent="0.25">
      <c r="A53" s="24" t="s">
        <v>9</v>
      </c>
      <c r="B53" s="27">
        <v>-8816</v>
      </c>
      <c r="C53" s="27">
        <v>9134</v>
      </c>
      <c r="D53" s="14"/>
      <c r="E53" s="6"/>
      <c r="F53" s="11"/>
      <c r="G53" s="12"/>
      <c r="H53" s="12"/>
      <c r="I53" s="9"/>
      <c r="J53" s="9"/>
      <c r="K53" s="9"/>
      <c r="L53" s="11"/>
      <c r="M53" s="13"/>
      <c r="N53" s="13"/>
      <c r="O53" s="9"/>
      <c r="P53" s="9"/>
      <c r="Q53" s="9"/>
      <c r="R53" s="11"/>
      <c r="S53" s="12"/>
      <c r="T53" s="12"/>
      <c r="U53" s="6"/>
      <c r="V53" s="6"/>
      <c r="W53" s="6"/>
      <c r="X53" s="6"/>
    </row>
    <row r="54" spans="1:24" ht="2.25" customHeight="1" x14ac:dyDescent="0.25">
      <c r="A54" s="24" t="s">
        <v>10</v>
      </c>
      <c r="B54" s="27">
        <v>-8634</v>
      </c>
      <c r="C54" s="27">
        <v>9348</v>
      </c>
      <c r="D54" s="14"/>
      <c r="E54" s="6"/>
      <c r="F54" s="11"/>
      <c r="G54" s="12"/>
      <c r="H54" s="12"/>
      <c r="I54" s="9"/>
      <c r="J54" s="9"/>
      <c r="K54" s="9"/>
      <c r="L54" s="11"/>
      <c r="M54" s="13"/>
      <c r="N54" s="13"/>
      <c r="O54" s="9"/>
      <c r="P54" s="9"/>
      <c r="Q54" s="9"/>
      <c r="R54" s="11"/>
      <c r="S54" s="12"/>
      <c r="T54" s="12"/>
      <c r="U54" s="6"/>
      <c r="V54" s="6"/>
      <c r="W54" s="6"/>
      <c r="X54" s="6"/>
    </row>
    <row r="55" spans="1:24" ht="2.25" customHeight="1" x14ac:dyDescent="0.25">
      <c r="A55" s="24" t="s">
        <v>11</v>
      </c>
      <c r="B55" s="27">
        <v>-8782</v>
      </c>
      <c r="C55" s="27">
        <v>9108</v>
      </c>
      <c r="D55" s="14"/>
      <c r="E55" s="6"/>
      <c r="F55" s="11"/>
      <c r="G55" s="12"/>
      <c r="H55" s="12"/>
      <c r="I55" s="9"/>
      <c r="J55" s="9"/>
      <c r="K55" s="9"/>
      <c r="L55" s="11"/>
      <c r="M55" s="13"/>
      <c r="N55" s="13"/>
      <c r="O55" s="9"/>
      <c r="P55" s="9"/>
      <c r="Q55" s="9"/>
      <c r="R55" s="11"/>
      <c r="S55" s="12"/>
      <c r="T55" s="12"/>
      <c r="U55" s="6"/>
      <c r="V55" s="6"/>
      <c r="W55" s="6"/>
      <c r="X55" s="6"/>
    </row>
    <row r="56" spans="1:24" ht="2.25" customHeight="1" x14ac:dyDescent="0.25">
      <c r="A56" s="24" t="s">
        <v>12</v>
      </c>
      <c r="B56" s="27">
        <v>-9154</v>
      </c>
      <c r="C56" s="27">
        <v>9580</v>
      </c>
      <c r="D56" s="14"/>
      <c r="E56" s="6"/>
      <c r="F56" s="11"/>
      <c r="G56" s="12"/>
      <c r="H56" s="12"/>
      <c r="I56" s="9"/>
      <c r="J56" s="9"/>
      <c r="K56" s="9"/>
      <c r="L56" s="11"/>
      <c r="M56" s="13"/>
      <c r="N56" s="13"/>
      <c r="O56" s="9"/>
      <c r="P56" s="9"/>
      <c r="Q56" s="9"/>
      <c r="R56" s="11"/>
      <c r="S56" s="12"/>
      <c r="T56" s="12"/>
      <c r="U56" s="6"/>
      <c r="V56" s="6"/>
      <c r="W56" s="6"/>
      <c r="X56" s="6"/>
    </row>
    <row r="57" spans="1:24" ht="2.25" customHeight="1" x14ac:dyDescent="0.25">
      <c r="A57" s="24" t="s">
        <v>13</v>
      </c>
      <c r="B57" s="27">
        <v>-10975</v>
      </c>
      <c r="C57" s="27">
        <v>11857</v>
      </c>
      <c r="D57" s="14"/>
      <c r="E57" s="6"/>
      <c r="F57" s="11"/>
      <c r="G57" s="12"/>
      <c r="H57" s="12"/>
      <c r="I57" s="9"/>
      <c r="J57" s="9"/>
      <c r="K57" s="9"/>
      <c r="L57" s="11"/>
      <c r="M57" s="13"/>
      <c r="N57" s="13"/>
      <c r="O57" s="9"/>
      <c r="P57" s="9"/>
      <c r="Q57" s="9"/>
      <c r="R57" s="11"/>
      <c r="S57" s="12"/>
      <c r="T57" s="12"/>
      <c r="U57" s="6"/>
      <c r="V57" s="6"/>
      <c r="W57" s="6"/>
      <c r="X57" s="6"/>
    </row>
    <row r="58" spans="1:24" ht="2.25" customHeight="1" x14ac:dyDescent="0.25">
      <c r="A58" s="24" t="s">
        <v>14</v>
      </c>
      <c r="B58" s="27">
        <v>-12234</v>
      </c>
      <c r="C58" s="27">
        <v>13146</v>
      </c>
      <c r="D58" s="14"/>
      <c r="E58" s="6"/>
      <c r="F58" s="11"/>
      <c r="G58" s="12"/>
      <c r="H58" s="12"/>
      <c r="I58" s="9"/>
      <c r="J58" s="9"/>
      <c r="K58" s="9"/>
      <c r="L58" s="11"/>
      <c r="M58" s="13"/>
      <c r="N58" s="13"/>
      <c r="O58" s="9"/>
      <c r="P58" s="9"/>
      <c r="Q58" s="9"/>
      <c r="R58" s="11"/>
      <c r="S58" s="12"/>
      <c r="T58" s="12"/>
      <c r="U58" s="6"/>
      <c r="V58" s="6"/>
      <c r="W58" s="6"/>
      <c r="X58" s="6"/>
    </row>
    <row r="59" spans="1:24" ht="2.25" customHeight="1" x14ac:dyDescent="0.25">
      <c r="A59" s="24" t="s">
        <v>15</v>
      </c>
      <c r="B59" s="27">
        <v>-11739</v>
      </c>
      <c r="C59" s="27">
        <v>12727</v>
      </c>
      <c r="D59" s="14"/>
      <c r="E59" s="6"/>
      <c r="F59" s="11"/>
      <c r="G59" s="12"/>
      <c r="H59" s="12"/>
      <c r="I59" s="9"/>
      <c r="J59" s="9"/>
      <c r="K59" s="9"/>
      <c r="L59" s="11"/>
      <c r="M59" s="13"/>
      <c r="N59" s="13"/>
      <c r="O59" s="9"/>
      <c r="P59" s="9"/>
      <c r="Q59" s="9"/>
      <c r="R59" s="11"/>
      <c r="S59" s="12"/>
      <c r="T59" s="12"/>
      <c r="U59" s="6"/>
      <c r="V59" s="6"/>
      <c r="W59" s="6"/>
      <c r="X59" s="6"/>
    </row>
    <row r="60" spans="1:24" ht="2.25" customHeight="1" x14ac:dyDescent="0.25">
      <c r="A60" s="24" t="s">
        <v>16</v>
      </c>
      <c r="B60" s="27">
        <v>-10524</v>
      </c>
      <c r="C60" s="27">
        <v>11171</v>
      </c>
      <c r="D60" s="14"/>
      <c r="E60" s="6"/>
      <c r="F60" s="11"/>
      <c r="G60" s="12"/>
      <c r="H60" s="12"/>
      <c r="I60" s="9"/>
      <c r="J60" s="9"/>
      <c r="K60" s="9"/>
      <c r="L60" s="11"/>
      <c r="M60" s="13"/>
      <c r="N60" s="13"/>
      <c r="O60" s="9"/>
      <c r="P60" s="9"/>
      <c r="Q60" s="9"/>
      <c r="R60" s="11"/>
      <c r="S60" s="12"/>
      <c r="T60" s="12"/>
      <c r="U60" s="6"/>
      <c r="V60" s="6"/>
      <c r="W60" s="6"/>
      <c r="X60" s="6"/>
    </row>
    <row r="61" spans="1:24" ht="2.25" customHeight="1" x14ac:dyDescent="0.25">
      <c r="A61" s="24" t="s">
        <v>17</v>
      </c>
      <c r="B61" s="27">
        <v>-10682</v>
      </c>
      <c r="C61" s="27">
        <v>11654</v>
      </c>
      <c r="D61" s="14"/>
      <c r="E61" s="6"/>
      <c r="F61" s="11"/>
      <c r="G61" s="12"/>
      <c r="H61" s="12"/>
      <c r="I61" s="9"/>
      <c r="J61" s="9"/>
      <c r="K61" s="9"/>
      <c r="L61" s="11"/>
      <c r="M61" s="13"/>
      <c r="N61" s="13"/>
      <c r="O61" s="9"/>
      <c r="P61" s="9"/>
      <c r="Q61" s="9"/>
      <c r="R61" s="11"/>
      <c r="S61" s="12"/>
      <c r="T61" s="12"/>
      <c r="U61" s="6"/>
      <c r="V61" s="6"/>
      <c r="W61" s="6"/>
      <c r="X61" s="6"/>
    </row>
    <row r="62" spans="1:24" ht="2.25" customHeight="1" x14ac:dyDescent="0.25">
      <c r="A62" s="24" t="s">
        <v>18</v>
      </c>
      <c r="B62" s="27">
        <v>-7679</v>
      </c>
      <c r="C62" s="27">
        <v>8384</v>
      </c>
      <c r="D62" s="14"/>
      <c r="E62" s="6"/>
      <c r="F62" s="11"/>
      <c r="G62" s="12"/>
      <c r="H62" s="12"/>
      <c r="I62" s="9"/>
      <c r="J62" s="9"/>
      <c r="K62" s="9"/>
      <c r="L62" s="11"/>
      <c r="M62" s="13"/>
      <c r="N62" s="13"/>
      <c r="O62" s="15"/>
      <c r="P62" s="9"/>
      <c r="Q62" s="9"/>
      <c r="R62" s="11"/>
      <c r="S62" s="12"/>
      <c r="T62" s="12"/>
      <c r="U62" s="6"/>
      <c r="V62" s="6"/>
      <c r="W62" s="6"/>
      <c r="X62" s="6"/>
    </row>
    <row r="63" spans="1:24" ht="2.25" customHeight="1" x14ac:dyDescent="0.25">
      <c r="A63" s="24" t="s">
        <v>19</v>
      </c>
      <c r="B63" s="27">
        <v>-4930</v>
      </c>
      <c r="C63" s="27">
        <v>6126</v>
      </c>
      <c r="D63" s="14"/>
      <c r="E63" s="6"/>
      <c r="F63" s="11"/>
      <c r="G63" s="12"/>
      <c r="H63" s="15"/>
      <c r="I63" s="9"/>
      <c r="J63" s="9"/>
      <c r="K63" s="9"/>
      <c r="L63" s="11"/>
      <c r="M63" s="13"/>
      <c r="N63" s="13"/>
      <c r="O63" s="9"/>
      <c r="P63" s="9"/>
      <c r="Q63" s="9"/>
      <c r="R63" s="11"/>
      <c r="S63" s="12"/>
      <c r="T63" s="12"/>
      <c r="U63" s="6"/>
      <c r="V63" s="6"/>
      <c r="W63" s="6"/>
      <c r="X63" s="6"/>
    </row>
    <row r="64" spans="1:24" ht="2.25" customHeight="1" x14ac:dyDescent="0.25">
      <c r="A64" s="24" t="s">
        <v>20</v>
      </c>
      <c r="B64" s="27">
        <v>-4755</v>
      </c>
      <c r="C64" s="27">
        <v>7186</v>
      </c>
      <c r="D64" s="14"/>
      <c r="E64" s="6"/>
      <c r="F64" s="16"/>
      <c r="G64" s="17"/>
      <c r="H64" s="18"/>
      <c r="I64" s="15"/>
      <c r="J64" s="9"/>
      <c r="K64" s="9"/>
      <c r="L64" s="16"/>
      <c r="M64" s="19"/>
      <c r="N64" s="19"/>
      <c r="O64" s="9"/>
      <c r="P64" s="9"/>
      <c r="Q64" s="9"/>
      <c r="R64" s="16"/>
      <c r="S64" s="17"/>
      <c r="T64" s="17"/>
      <c r="U64" s="6"/>
      <c r="V64" s="6"/>
      <c r="W64" s="6"/>
      <c r="X64" s="6"/>
    </row>
    <row r="65" spans="1:24" ht="2.25" customHeight="1" x14ac:dyDescent="0.25">
      <c r="A65" s="16" t="s">
        <v>21</v>
      </c>
      <c r="B65" s="27">
        <v>-159985</v>
      </c>
      <c r="C65" s="27">
        <v>166844</v>
      </c>
      <c r="D65" s="14"/>
      <c r="E65" s="6"/>
      <c r="F65" s="20"/>
      <c r="G65" s="9"/>
      <c r="H65" s="9"/>
      <c r="I65" s="9"/>
      <c r="J65" s="9"/>
      <c r="K65" s="9"/>
      <c r="L65" s="21"/>
      <c r="M65" s="9"/>
      <c r="N65" s="9"/>
      <c r="O65" s="9"/>
      <c r="P65" s="9"/>
      <c r="Q65" s="9"/>
      <c r="R65" s="21"/>
      <c r="S65" s="9"/>
      <c r="T65" s="9"/>
      <c r="U65" s="6"/>
      <c r="V65" s="6"/>
      <c r="W65" s="6"/>
      <c r="X65" s="6"/>
    </row>
    <row r="66" spans="1:24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2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25">
      <c r="L67" s="1"/>
      <c r="M67" s="5"/>
    </row>
    <row r="68" spans="1:24" x14ac:dyDescent="0.25">
      <c r="L68" s="1"/>
    </row>
    <row r="69" spans="1:24" x14ac:dyDescent="0.25">
      <c r="L69" s="1"/>
    </row>
    <row r="70" spans="1:24" x14ac:dyDescent="0.25">
      <c r="L70" s="1"/>
    </row>
    <row r="71" spans="1:24" x14ac:dyDescent="0.25">
      <c r="L71" s="1"/>
    </row>
    <row r="72" spans="1:24" x14ac:dyDescent="0.25">
      <c r="L7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Age Profiles</vt:lpstr>
      <vt:lpstr>Sheet1</vt:lpstr>
      <vt:lpstr>'Age Profiles'!_ftn1</vt:lpstr>
      <vt:lpstr>'Age Profiles'!_ftnref1</vt:lpstr>
      <vt:lpstr>'Age Profiles'!Print_Area</vt:lpstr>
    </vt:vector>
  </TitlesOfParts>
  <Company>Northumberland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Rowe, Shona</dc:creator>
  <cp:lastModifiedBy>Rowe, Shona</cp:lastModifiedBy>
  <cp:lastPrinted>2013-04-02T12:46:40Z</cp:lastPrinted>
  <dcterms:created xsi:type="dcterms:W3CDTF">2013-01-03T14:01:26Z</dcterms:created>
  <dcterms:modified xsi:type="dcterms:W3CDTF">2018-07-05T09:03:01Z</dcterms:modified>
</cp:coreProperties>
</file>