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040" yWindow="-165" windowWidth="24390" windowHeight="10545" activeTab="4"/>
  </bookViews>
  <sheets>
    <sheet name="Info" sheetId="1" r:id="rId1"/>
    <sheet name="Wellbeing" sheetId="2" r:id="rId2"/>
    <sheet name="Fertility" sheetId="3" r:id="rId3"/>
    <sheet name="Mortality" sheetId="4" r:id="rId4"/>
    <sheet name="Lifestyles" sheetId="5" r:id="rId5"/>
    <sheet name="Sheet1" sheetId="6" state="hidden" r:id="rId6"/>
    <sheet name="Alcohol" sheetId="7" r:id="rId7"/>
    <sheet name="Sexual health" sheetId="8" r:id="rId8"/>
    <sheet name="Smoking" sheetId="9" r:id="rId9"/>
    <sheet name="Substance abuse" sheetId="10" r:id="rId10"/>
  </sheets>
  <calcPr calcId="145621"/>
</workbook>
</file>

<file path=xl/calcChain.xml><?xml version="1.0" encoding="utf-8"?>
<calcChain xmlns="http://schemas.openxmlformats.org/spreadsheetml/2006/main">
  <c r="B30" i="10" l="1"/>
  <c r="B25" i="9"/>
  <c r="B13" i="9"/>
  <c r="B30" i="8"/>
  <c r="B24" i="8"/>
  <c r="B17" i="8"/>
  <c r="B10" i="8"/>
  <c r="B118" i="7"/>
  <c r="B111" i="7"/>
  <c r="B35" i="5"/>
  <c r="B22" i="4"/>
  <c r="Q4" i="3"/>
  <c r="A35" i="1"/>
  <c r="A34" i="1"/>
  <c r="A33" i="1"/>
  <c r="A32" i="1"/>
</calcChain>
</file>

<file path=xl/sharedStrings.xml><?xml version="1.0" encoding="utf-8"?>
<sst xmlns="http://schemas.openxmlformats.org/spreadsheetml/2006/main" count="790" uniqueCount="408">
  <si>
    <t>Northumberland Knowledge - HEALTH</t>
  </si>
  <si>
    <t>Category ..</t>
  </si>
  <si>
    <t>Wellbeing</t>
  </si>
  <si>
    <t>Fertility</t>
  </si>
  <si>
    <t>Mortality</t>
  </si>
  <si>
    <t>Lifestyles</t>
  </si>
  <si>
    <t>Topic ..</t>
  </si>
  <si>
    <t>Life Expectancy</t>
  </si>
  <si>
    <t>Birth Rates</t>
  </si>
  <si>
    <t>Death rates</t>
  </si>
  <si>
    <t>Adult participation in sport</t>
  </si>
  <si>
    <t>General Health</t>
  </si>
  <si>
    <t>Breastfeeding</t>
  </si>
  <si>
    <t>Smoking related Deaths</t>
  </si>
  <si>
    <t>Physically active children</t>
  </si>
  <si>
    <t>Disability</t>
  </si>
  <si>
    <t>Teenage Pregnanacy</t>
  </si>
  <si>
    <t>Heart Related Deaths</t>
  </si>
  <si>
    <t>Satisfaction with health services</t>
  </si>
  <si>
    <t>Limiting Long term Illness</t>
  </si>
  <si>
    <t>Low birth weight</t>
  </si>
  <si>
    <t>Early deaths due to cancer</t>
  </si>
  <si>
    <t>Obesity</t>
  </si>
  <si>
    <t>Incapacity / disability claimants</t>
  </si>
  <si>
    <t>Smoking status at time of delivery</t>
  </si>
  <si>
    <t>Infant mortality</t>
  </si>
  <si>
    <t>Emotional well-being of looked after children</t>
  </si>
  <si>
    <t>Incapacity Claim Duration</t>
  </si>
  <si>
    <t>Hospital Episodes</t>
  </si>
  <si>
    <t>Dependancy ratio</t>
  </si>
  <si>
    <t>Alcohol</t>
  </si>
  <si>
    <t>Sexual health</t>
  </si>
  <si>
    <t>Smoking</t>
  </si>
  <si>
    <t>Substance abuse</t>
  </si>
  <si>
    <t>Months of life lost due to alcohol</t>
  </si>
  <si>
    <t xml:space="preserve">Chlamydia detection rate </t>
  </si>
  <si>
    <t>Proportion of Adults Smoking</t>
  </si>
  <si>
    <t>Successful completion of drug treatment - non-opiate users: % who do not re-present within 6 months</t>
  </si>
  <si>
    <t>Alcohol-specific mortality</t>
  </si>
  <si>
    <t>Chlamydia - proportion screened</t>
  </si>
  <si>
    <t>Smoking prevalence - modelled estimates</t>
  </si>
  <si>
    <t>Successful completion of drug treatment - opiate users: % who do not re-present within 6 months</t>
  </si>
  <si>
    <t>Alcohol-related mortality</t>
  </si>
  <si>
    <t>All new STI diagnoses (exc Chlamydia)</t>
  </si>
  <si>
    <t>Smoking attributable hospital admissions</t>
  </si>
  <si>
    <t>Prevalence of opiate and/or crack use</t>
  </si>
  <si>
    <t>Alcohol-specific hospital admission - Under 18</t>
  </si>
  <si>
    <t>Under 25s repeat abortions (%)</t>
  </si>
  <si>
    <t>People who inject drugs</t>
  </si>
  <si>
    <t>Alcohol-specific hospital admission - all</t>
  </si>
  <si>
    <t>Increasing and higher risk drinking (combined)</t>
  </si>
  <si>
    <t>Binge drinking adults</t>
  </si>
  <si>
    <t>Children and young people using alcohol</t>
  </si>
  <si>
    <t xml:space="preserve">These tables provides information on Health related topics within Northumberland.  </t>
  </si>
  <si>
    <t>Further information :-</t>
  </si>
  <si>
    <t>WELLBEING</t>
  </si>
  <si>
    <t>Life expectancy at birth</t>
  </si>
  <si>
    <t>Source: NHS Health profiles</t>
  </si>
  <si>
    <t>Time Period</t>
  </si>
  <si>
    <t>Northumberland</t>
  </si>
  <si>
    <t>North East</t>
  </si>
  <si>
    <t>England</t>
  </si>
  <si>
    <t>Male</t>
  </si>
  <si>
    <t>Female</t>
  </si>
  <si>
    <t>2000 - 02</t>
  </si>
  <si>
    <t>2001 - 03</t>
  </si>
  <si>
    <t>2002 - 04</t>
  </si>
  <si>
    <t>2003 - 05</t>
  </si>
  <si>
    <t>2004 - 06</t>
  </si>
  <si>
    <t>2005 - 07</t>
  </si>
  <si>
    <t>2006 - 08</t>
  </si>
  <si>
    <t>2007 - 09</t>
  </si>
  <si>
    <t>2008 - 10</t>
  </si>
  <si>
    <t>2009 - 11</t>
  </si>
  <si>
    <t>2010 - 12</t>
  </si>
  <si>
    <t>2011 - 13</t>
  </si>
  <si>
    <t>http://fingertips.phe.org.uk/profile/health-profiles/data#gid/1938132696/pat/6/ati/101/page/9/par/E12000001/are/E06000057</t>
  </si>
  <si>
    <t>General Health (QS302EW)</t>
  </si>
  <si>
    <t>All Usual Residents</t>
  </si>
  <si>
    <t>Very Good Health</t>
  </si>
  <si>
    <t>Good Health</t>
  </si>
  <si>
    <t>Fair Health</t>
  </si>
  <si>
    <t>Bad Health</t>
  </si>
  <si>
    <t>Very Bad Health</t>
  </si>
  <si>
    <t>ONS 2011 Census</t>
  </si>
  <si>
    <t>Area Name</t>
  </si>
  <si>
    <t>Persons</t>
  </si>
  <si>
    <t>No.</t>
  </si>
  <si>
    <t>%</t>
  </si>
  <si>
    <t>According to the ONS 2011 Census, general health is a self-assessment of a person’s general state of health. People were asked to assess whether their health was very good, good, fair, bad or very bad. This assessment is not based on a person's health over any specified period of time.  78.3% of residents in Northumberland classed themselves as in good or very good health, which was lower than the England figure of 81.4%.  The percentage figure for those Northumberland residents who felt they were in bad or very bad health (6.3%), was higher than the england figure of 5.5% but lower than the regional figure of 7.5%.</t>
  </si>
  <si>
    <t>DISABILITY</t>
  </si>
  <si>
    <t xml:space="preserve">Source: Long-Term Health Problem or Disability </t>
  </si>
  <si>
    <t>Long-Term Health Problem or Disability</t>
  </si>
  <si>
    <t>This table provides information about the long-term health problems or disabilities of usual residents, for England and Wales, as at census day 27th March 2011 (Quick Statistics QS303EW)</t>
  </si>
  <si>
    <t>Day-to-Day Activities Limited a Lot</t>
  </si>
  <si>
    <t>Day-to-Day Activities Limited a Little</t>
  </si>
  <si>
    <t>Day-to-Day Activities Not Limited</t>
  </si>
  <si>
    <t>AREA</t>
  </si>
  <si>
    <t>Person</t>
  </si>
  <si>
    <t>According to the ONS 2011 Census, disability is a long-term health problem or disability that limits a person's day-to-day activities, and has lasted, or is expected to last, at least 12 months. This includes problems that are related to old age. People were asked to assess whether their daily activities were limited a lot or a little by such a health problem, or whether their daily activities were not limited at all.</t>
  </si>
  <si>
    <t>Of all the residents in Northumberland, 9.8% feel that their day-to-day activities are limited a lot due to long-term health problems or disability. 79.3% of Northumberland residents felt their da-to-day activities were not limited, which is higher than the North East figure of 78.4% but not as high as the figure of 82.4% for England</t>
  </si>
  <si>
    <t>Long term Health Problem or Disability  by age</t>
  </si>
  <si>
    <t xml:space="preserve">Northumberland </t>
  </si>
  <si>
    <t>Age</t>
  </si>
  <si>
    <t>All Ages</t>
  </si>
  <si>
    <t>Age 0 to 15</t>
  </si>
  <si>
    <t>Age 16 to 49</t>
  </si>
  <si>
    <t>Age 50 to 64</t>
  </si>
  <si>
    <t>Age 65 and over</t>
  </si>
  <si>
    <t>All categories: Long-term health problem or disability</t>
  </si>
  <si>
    <t>Day-to-day activities limited a lot</t>
  </si>
  <si>
    <t>Day-to-day activities limited a little</t>
  </si>
  <si>
    <t>Day-to-day activities not limited</t>
  </si>
  <si>
    <t>DC3203EW - Disability by general health by religion by sex by age</t>
  </si>
  <si>
    <t>Of the 316,000 residents in Northumberland, 79.3% felt their day-to-day activities were not limited. This percentage figure varied depending on age, from 96% of those aged 0-15 to 46.1% of those aged 65 and over. Only 1.6% of those aged 0-15, 4.2% of those aged 16-49 and 11% of those aged 50-64 felt that their day-to-day activities were limited a lot. This figure rose to 26.75 of those aged 65 and over.</t>
  </si>
  <si>
    <t>Disability Benefit Claimants</t>
  </si>
  <si>
    <t>Source: DWP Benefit Claimants</t>
  </si>
  <si>
    <t xml:space="preserve">Office for National Statistics (ONS)  </t>
  </si>
  <si>
    <t>(DWP benefit claimants - working age client group)</t>
  </si>
  <si>
    <t>ESA and Incapacity Benefits</t>
  </si>
  <si>
    <t>ESA stands for employment and support allowance, the benefit which has replaced incapacity benefit, which can be claimed if your'e ill or disabled. % is a proportion of resident population of area aged 16-64</t>
  </si>
  <si>
    <t>Source: ONS DWP benefit claimants</t>
  </si>
  <si>
    <t>Date</t>
  </si>
  <si>
    <t>N/land No.</t>
  </si>
  <si>
    <t>N/land %</t>
  </si>
  <si>
    <t>North East %</t>
  </si>
  <si>
    <t>Great Britain %</t>
  </si>
  <si>
    <t>Source: Office for National Statistics DWP benefit claimants</t>
  </si>
  <si>
    <t>EAS or Incapacity Benefit Caseload (Thousands) : Location of claimant by Duration of current claim (days)</t>
  </si>
  <si>
    <t>Source: DWP benefit claimants</t>
  </si>
  <si>
    <t>Total</t>
  </si>
  <si>
    <t>Duration of current claim (days)</t>
  </si>
  <si>
    <t>As at May 14</t>
  </si>
  <si>
    <t>Up to 6 months</t>
  </si>
  <si>
    <t>6 months to 1 year</t>
  </si>
  <si>
    <t>1 year to 2 years</t>
  </si>
  <si>
    <t>2 years to 5 years</t>
  </si>
  <si>
    <t>5 years and over</t>
  </si>
  <si>
    <t>Caseload (000s)</t>
  </si>
  <si>
    <t>Caseload (%)</t>
  </si>
  <si>
    <t>Source: DWP benefit claimants - working age client group</t>
  </si>
  <si>
    <t>ESA and Incapacity benefits of claimant can be categorised by the duration of current claims (in days). Nearly 98% of claims in all three geographical areas covered a period of 2 years or more. The number of claims which were of less than 1 year duration, were 1% or less in all three areas.</t>
  </si>
  <si>
    <t xml:space="preserve">Percentages of population receiving state benefits have been calculated using populations aged 16-64 for both men and women. The age at which women reach State Pension age is gradually increasing from 60 to 65 between April 2010 and April 2020. Hence, until April 2020, some women included in the population figure are not eligible to be part of the count of working age benefit claimants. </t>
  </si>
  <si>
    <t>Rates for local authorities, regions and England are calculated using the mid-2013 resident population aged 16-64.</t>
  </si>
  <si>
    <t>Source: The NHS Information Centre for Health and Social Care</t>
  </si>
  <si>
    <t>Hospital Admission Episodes by Age and Sex</t>
  </si>
  <si>
    <t>Males Aged 0-64</t>
  </si>
  <si>
    <t>Males Aged 65 and Over</t>
  </si>
  <si>
    <t>Females Aged 0-64</t>
  </si>
  <si>
    <t>Females Aged 65 and Over</t>
  </si>
  <si>
    <t>2003/2004</t>
  </si>
  <si>
    <t>2004/2005</t>
  </si>
  <si>
    <t>2005/2006</t>
  </si>
  <si>
    <t>2006/2007</t>
  </si>
  <si>
    <t>2007/2008</t>
  </si>
  <si>
    <t>This dataset provides counts of Finished Admission Episodes (FAE) broken down by age group (0-64 years and 65+ years) and sex at LA level and higher geographies.</t>
  </si>
  <si>
    <t>The number of hospital admission episodes for both age groups and gender have risen gradually from 2003/04 to 2007/08. The number of female hospital admissions for all ages over the 5 year time period is higher than that for males (46% male and 54% female)</t>
  </si>
  <si>
    <t>Throughout the 5 year period from 2003/04 to 2007/08, percentage figures for males / females and 0-64 / 65 and over followed similar trends as those for the North East and England.</t>
  </si>
  <si>
    <t>This data is now no longer updated</t>
  </si>
  <si>
    <t>Dependancy Ratio</t>
  </si>
  <si>
    <t>Source: ONS 2012 Population projections</t>
  </si>
  <si>
    <t>The dependency ratio is the number of working age population to each person of state pension age (SPA).</t>
  </si>
  <si>
    <t>Between 2012 and 2018, SPA will change from 65 years for men and 61 years for women, to 65 years for both sexes. Then between 2019 and 2020, SPA will change from 65 years to 66 years for both men and women</t>
  </si>
  <si>
    <t>Population projections are uncertain and become increasingly so the further they are carried forward in time. The projections of the state pension age population take into changes to the state pension age set out in the Pensions Act 2011, but do not take into account proposed future changes to the state pension age which are yet to become law.</t>
  </si>
  <si>
    <t>Note: Figures may not add exactly due to rounding.</t>
  </si>
  <si>
    <t>Source: Office for National Statistics</t>
  </si>
  <si>
    <t>Compendium of UK Statistics: Population and Migration 7 February 2014</t>
  </si>
  <si>
    <t>FERTILITY</t>
  </si>
  <si>
    <t>Population (000's)</t>
  </si>
  <si>
    <t>Live Births</t>
  </si>
  <si>
    <t>Area of usual residence</t>
  </si>
  <si>
    <t>Females aged            15 to 44</t>
  </si>
  <si>
    <t>Total number</t>
  </si>
  <si>
    <t>Crude Live Birth Rate1</t>
  </si>
  <si>
    <t>Percentage of live births outside marriage or civil partnership</t>
  </si>
  <si>
    <t>Breast feeding initiation</t>
  </si>
  <si>
    <t>Source: Health Profiles - NEPHO</t>
  </si>
  <si>
    <t xml:space="preserve">Area Name                                           </t>
  </si>
  <si>
    <t>2010/11</t>
  </si>
  <si>
    <t>2011/12</t>
  </si>
  <si>
    <t>2012/13</t>
  </si>
  <si>
    <t>2013/14</t>
  </si>
  <si>
    <t>Under-18 Conception Rate (Teenage pregnancy)</t>
  </si>
  <si>
    <t>Source: Office for National Statistics (ONS)</t>
  </si>
  <si>
    <t>Year</t>
  </si>
  <si>
    <t>Low Birth Weight</t>
  </si>
  <si>
    <t>Source: NHS</t>
  </si>
  <si>
    <t>(&lt;2,500 grams)</t>
  </si>
  <si>
    <t>Percentage</t>
  </si>
  <si>
    <t>NA</t>
  </si>
  <si>
    <t>PHE Health Profiles</t>
  </si>
  <si>
    <t>All ages</t>
  </si>
  <si>
    <t>The number of women who currently smoke at time of delivery per 100 maternities, have decreased in all areas</t>
  </si>
  <si>
    <t>19.7</t>
  </si>
  <si>
    <t>12.7</t>
  </si>
  <si>
    <t>MORTALITY</t>
  </si>
  <si>
    <t>Death Rates</t>
  </si>
  <si>
    <t>Source: London Health Observatory (LHO)</t>
  </si>
  <si>
    <t>Age Standardised Mortality Rates</t>
  </si>
  <si>
    <t xml:space="preserve">Another measure of mortality is the AGE STANDARDISED MORTALITY RATE.which allows for differences in the age structure of populations and allows valid comparisons to be made between geographical areas and through time. </t>
  </si>
  <si>
    <t>1999-2001</t>
  </si>
  <si>
    <t>2000-2002</t>
  </si>
  <si>
    <t>2001-2003</t>
  </si>
  <si>
    <t>2002-2004</t>
  </si>
  <si>
    <t>2003-2005</t>
  </si>
  <si>
    <t>2004-2006</t>
  </si>
  <si>
    <t>2005-2007</t>
  </si>
  <si>
    <t>2006-2008</t>
  </si>
  <si>
    <t>2007-2009</t>
  </si>
  <si>
    <t>2008-2010</t>
  </si>
  <si>
    <t>F</t>
  </si>
  <si>
    <t>M</t>
  </si>
  <si>
    <t>Males</t>
  </si>
  <si>
    <t>Females</t>
  </si>
  <si>
    <t>Directly age-standardised mortality rate (3 year average of annual rates 1999-2001 to 2008-2010), per 100,000 ONS</t>
  </si>
  <si>
    <t xml:space="preserve">Smoking related deaths </t>
  </si>
  <si>
    <t>Rate of deaths per 100,000 resident population aged 35+</t>
  </si>
  <si>
    <t>Rate per 100,000 people under 75 years</t>
  </si>
  <si>
    <t>Early deaths from cancer</t>
  </si>
  <si>
    <t>Mortality from all cancers.  Rate per 100,000 people under 75 years</t>
  </si>
  <si>
    <t>Infant deaths</t>
  </si>
  <si>
    <t>(Infant mortality)</t>
  </si>
  <si>
    <t>2009-2011</t>
  </si>
  <si>
    <t>2010-12</t>
  </si>
  <si>
    <t>2011-13</t>
  </si>
  <si>
    <t xml:space="preserve">Crude rate of infant deaths under 1 year of age per 1,000 live births. </t>
  </si>
  <si>
    <t>LIFESTYLES</t>
  </si>
  <si>
    <t xml:space="preserve">Active People </t>
  </si>
  <si>
    <t>Source: Sport England's Active People Survey</t>
  </si>
  <si>
    <t>APS - Active Peoples Survey</t>
  </si>
  <si>
    <t>Physically Active Children</t>
  </si>
  <si>
    <t>2007/08</t>
  </si>
  <si>
    <t>2008/09</t>
  </si>
  <si>
    <t>2009/10</t>
  </si>
  <si>
    <t>https://www.education.gov.uk/publications/eOrderingDownload/DFE-RR032.pdf</t>
  </si>
  <si>
    <t>The PE and Sports Survey was carried out annually from 2003 until 2010, but was then abandoned.  The most recent survey comprised a census of all schools in England, and achieved a response rate of 99.8% (21,436 schools), with data collection taking place during May – July 2010. The table shows the percentage of pupils participating in at least 120 minutes of curriculum PE each week.</t>
  </si>
  <si>
    <t>It can be seen for all geographical areas, that there has been a significant drop in the number of puplils taking part in curriculum PE. Latest figures for 2010, show that only 60% of Northumberland pupils take part in at least 120 mins of curriculum PE, a drop from 90% over a 3 year period.</t>
  </si>
  <si>
    <t>Source: Department of Health</t>
  </si>
  <si>
    <t>Overall satisfaction of people who use services with their care and support</t>
  </si>
  <si>
    <t xml:space="preserve">Adult Social Care Survey </t>
  </si>
  <si>
    <t>2011 - 2012</t>
  </si>
  <si>
    <t>2013 - 2014</t>
  </si>
  <si>
    <t>The information in the table is drawn from the Adult Social Care Survey: "Overall, how satisfied or dissatisfied are you with the care and support services you receive?" The measure is a straight percentage of those who provided a positive response to the question out of all who answered the question.</t>
  </si>
  <si>
    <t>69.7</t>
  </si>
  <si>
    <t>National Total</t>
  </si>
  <si>
    <t>70% of people who responded to the question "Overall, how satisfied or dissatisfied are you with the care and support services you receive?", provided a positive response. This varied between male and female, where 66% of males and 72% of females provided a positive response. Perecentage figures for both male and female were higher than nationl figures (65% male and  64% female).</t>
  </si>
  <si>
    <t>2012</t>
  </si>
  <si>
    <t>PHE CYPH</t>
  </si>
  <si>
    <t>Age 5 - 16 years</t>
  </si>
  <si>
    <t xml:space="preserve">Data is collected by local authorities through SDQ and a single summary figure for each child (the total difficulties score), ranging from 0 to 40, is submitted to the Department for Education. </t>
  </si>
  <si>
    <t>http://fingertips.phe.org.uk/profile/cyphof/data</t>
  </si>
  <si>
    <t>ALCOHOL</t>
  </si>
  <si>
    <t>Age &lt;75 years</t>
  </si>
  <si>
    <t>PHE Local Alcohol Profiles for England</t>
  </si>
  <si>
    <t>Figures show an estimate of the increase in life expectancy at birth which would be expected if all alcohol-related deaths were prevented for those aged 75 years or less.</t>
  </si>
  <si>
    <t>For residents living in Northumberland, figures for males have risen from 12.1 in 2006-08 to 12.8 in 2011-13, and for females they have increased from 6.9 to 7.3 over the same period. Comparative figures for England over the same period have decreased for both male and female</t>
  </si>
  <si>
    <t>http://fingertips.phe.org.uk/profile/local-alcohol-profiles</t>
  </si>
  <si>
    <t>The rate of deaths from alcohol-specific conditions, all ages, (directly age-standardised rate per 100,000 population), is a lot higher in all areas for men compared to women. Rates for 2011-13 show higher figures for both men and women in Northumberland compared to the England figure.</t>
  </si>
  <si>
    <t>Alcohol related mortality rates are based on deaths from alcohol related conditions based on the underlying cause of death.</t>
  </si>
  <si>
    <t>2008</t>
  </si>
  <si>
    <t>They a based on a rate per 100,000 population</t>
  </si>
  <si>
    <t>2009</t>
  </si>
  <si>
    <t>Rates for males in Northumberland in 2013 are similar to England figures and lower than figures for the North East. The rate of 33 for females in Northumberland in 2013, is higher than both the North East(32.9) and England (28.4).</t>
  </si>
  <si>
    <t>2010</t>
  </si>
  <si>
    <t>2011</t>
  </si>
  <si>
    <t>2013</t>
  </si>
  <si>
    <t>female</t>
  </si>
  <si>
    <t>Alcohol-specific hospital admission</t>
  </si>
  <si>
    <t>Under 18s</t>
  </si>
  <si>
    <t>The crude rate (per 100,000 population) of persons under 18 years in Northumberland, admitted to hospital due to alcohol-specific conditions, is 50.1 between 2011/12-13/14. This is higher than the England figure of 40 but lower than the North East (65.8) for the same period.</t>
  </si>
  <si>
    <t>Persons &lt;18 years</t>
  </si>
  <si>
    <t>2006/07 - 08/09</t>
  </si>
  <si>
    <t>2007/08 - 09/10</t>
  </si>
  <si>
    <t>2008/09 - 10/11</t>
  </si>
  <si>
    <t>2009/10 - 11/12</t>
  </si>
  <si>
    <t>2010/11 - 12/13</t>
  </si>
  <si>
    <t>2011/12 - 13/14</t>
  </si>
  <si>
    <t>The crude rate (per 100,000 population) of all persons in Northumberland, admitted to hospital due to alcohol-specific conditions, is 377.8 in 2013/14. This is higher than the England figure of 373.8 but lower than the North East (495) for the same period.</t>
  </si>
  <si>
    <t>http://fingertips.phe.org.uk/profile/local-alcohol-profiles/data#gid/1938132833/pat/6/ati/102/page/9/par/E12000001/are/E06000057</t>
  </si>
  <si>
    <t>Source: Public Health England LAPE</t>
  </si>
  <si>
    <t>The latest figures available for Northumberland show that the estimated percentage of increasing and high risk drinkers in 2008-09 was 23.4% which is comparable to the percentage figures for the North East and England</t>
  </si>
  <si>
    <t>Definition:  Estimated percentage of increasing and high risk drinkers in the resident population, 2010, persons, aged 16 years and over.</t>
  </si>
  <si>
    <t>Binge drinking is commonly perceived as drinking large amounts of alcohol in a relatively short space of time, with a specific intention of getting drunk. The proportion of adults aged 16 and over in Northumberland who binge drink has increased from 23% to 30% over the period 2003-05 to 2007-08. The comparable figures for England shows an increase from 18% to 20%</t>
  </si>
  <si>
    <t xml:space="preserve">2007-20081 </t>
  </si>
  <si>
    <t>Definition:  Proportion of adults aged 16 and over who binge drink</t>
  </si>
  <si>
    <t>1  Updated 03/12</t>
  </si>
  <si>
    <t>Source: CHIMAT</t>
  </si>
  <si>
    <t xml:space="preserve">These percentage figures were derived from Tellus,  a major online survey which asked children aged between 10-15 in England how they view their lives and how good local authorities are at providing children’s services. </t>
  </si>
  <si>
    <t>17.0</t>
  </si>
  <si>
    <t>15.0</t>
  </si>
  <si>
    <t>Figures show the percentage of pupuls who said they had had an alcoholic drink, in the last four weeks and said they have been drunk three or more times</t>
  </si>
  <si>
    <t>SEXUALL TRANSMITTED INFECTIONS</t>
  </si>
  <si>
    <t>Source: PHE Sexual and reporductive health profiles</t>
  </si>
  <si>
    <t xml:space="preserve">All persons aged 15-24 </t>
  </si>
  <si>
    <t xml:space="preserve">North East </t>
  </si>
  <si>
    <t>The chlamydia detection rate is dervied from the number of people aged 15 - 24 diagnosed with chlamydia in England through publicly funded testing, compared to the number of persons aged 15 - 24 living in the area.</t>
  </si>
  <si>
    <t>In Northumberland this rate icreased from 1995 in 2012 to 2277 in 2013. This trend was similar to that of England, but there was a decrease in the North East over the same period</t>
  </si>
  <si>
    <t xml:space="preserve">Rate per 100,000 aged 15-24 </t>
  </si>
  <si>
    <t>The proportion of persons screened for chlamydia is based on all tests among 15 - 24 year olds with a positive and negative chlamydia result, compared to the number of persons aged 15 to 24 living in the area multiplied by ten. In Northumberland, the North East and England, the rate has decrease form 2012 to 2013.</t>
  </si>
  <si>
    <t>All persons aged under 25</t>
  </si>
  <si>
    <t>The rate for All new STI diagnoses is derived from the sum of all diagnoses of all new STIs (excluding chlamydia) in those aged under 25 years, compared to the population aged 15 - 64. Figures are shown as a rate per 100,000 population aged 15 to 64.</t>
  </si>
  <si>
    <t>Rates for Northumberland are lower than both the North East and England in both 2012 and 2013.</t>
  </si>
  <si>
    <t>Rate per 100,000 aged &lt;25</t>
  </si>
  <si>
    <t xml:space="preserve">Females aged 15-24 </t>
  </si>
  <si>
    <t xml:space="preserve">The rate of Under 25s repeat abortions is calculated by the total number of females aged under 25 having an abortion in the year and who have had a previous abortion in any year, compared to the total number of females aged under 25 having an abortion in the year. Rates in Northumberland have reduced over the period but there has been an increase in the North East region. </t>
  </si>
  <si>
    <t>http://fingertips.phe.org.uk/profile/sexualhealth/data#gid/8000057/pat/6/ati/102/page/9/par/E12000001/are/E06000047</t>
  </si>
  <si>
    <t>SMOKING</t>
  </si>
  <si>
    <t>Source: Public Health Observatory</t>
  </si>
  <si>
    <t>2003-05</t>
  </si>
  <si>
    <t>2006-08</t>
  </si>
  <si>
    <t>2009-10</t>
  </si>
  <si>
    <t>2010-2011</t>
  </si>
  <si>
    <t>2011-12</t>
  </si>
  <si>
    <t>Between 2003 - 05 to 2013 the percentage of adults smoking in Northumberland has dropped from 26.6% to 16.8%. This is a higher percentage drop than both the North East and England. It should be noted that figures for 2003-05 and 2006-08 include all persons aged 16 and over. Data for 2009 onwards is based on all persons aged 18 and over.</t>
  </si>
  <si>
    <t>1  Note - change of age range</t>
  </si>
  <si>
    <t>All persons aged 18 years and over - calendar year</t>
  </si>
  <si>
    <t>2009-10 and 2010-11</t>
  </si>
  <si>
    <t>All persons aged 18 years and over</t>
  </si>
  <si>
    <t>2003-05 and 2006-08</t>
  </si>
  <si>
    <t>All persons aged 16 years and over</t>
  </si>
  <si>
    <t>2009 - 12</t>
  </si>
  <si>
    <t>regular smokers aged 11-15 years</t>
  </si>
  <si>
    <t>regular smokers aged 15 years</t>
  </si>
  <si>
    <t>regular smokers aged 16-17 years</t>
  </si>
  <si>
    <t>occasional smokers aged 11-15 years</t>
  </si>
  <si>
    <t>occasional smokers aged 15 years</t>
  </si>
  <si>
    <t>occasional smokers aged 16-17 years</t>
  </si>
  <si>
    <t xml:space="preserve">PHE Local Tobacco control Profiles </t>
  </si>
  <si>
    <t>Period</t>
  </si>
  <si>
    <t>The directly standardised rate of Smoking Attributable Admissions in people aged 35 and over is derived from the total number of hospital admissions for diseases that are wholly or partially attributed to smoking in persons aged 35 and over, compared to the MYE population aged 35 and over in 2012</t>
  </si>
  <si>
    <t xml:space="preserve">Over the four year period, rates have fallen in all three areas. </t>
  </si>
  <si>
    <t>http://www.tobaccoprofiles.info/profile/tobacco-control/data#gid/1000110/pat/6/ati/102/page/0/par/E12000001/are/E06000057/iid/1207/age/202/sex/4</t>
  </si>
  <si>
    <t>SUBSTANCE ABUSE</t>
  </si>
  <si>
    <t>Source: PHE Opiate</t>
  </si>
  <si>
    <t>18-75 yrs</t>
  </si>
  <si>
    <t>Number of users on non-opiates that left drug treatment successfully (free of drug(s) of dependence) who did not then re-present to treatment again within 6 months as a proportion of the total number of non-opiate users in treatment</t>
  </si>
  <si>
    <t>34.4</t>
  </si>
  <si>
    <t>36.6</t>
  </si>
  <si>
    <t>37.7</t>
  </si>
  <si>
    <t>http://fingertips.phe.org.uk/substancemisuse</t>
  </si>
  <si>
    <t>Number of users of opiates that left drug treatment successfully (free of drug(s) of dependence) who did not then re-present to treatment again within 6 months as a proportion of the total number of opiate users in treatment</t>
  </si>
  <si>
    <t>6.7</t>
  </si>
  <si>
    <t>8.6</t>
  </si>
  <si>
    <t>8.2</t>
  </si>
  <si>
    <t>7.8</t>
  </si>
  <si>
    <t>rate per 1,000 aged 15 - 64</t>
  </si>
  <si>
    <t>Estimated prevalence of opiate and/or crack cocaine users (previously defined as ‘problem drug users’), crude rate per 1,000 population, ages 15-64, persons</t>
  </si>
  <si>
    <t>8.4</t>
  </si>
  <si>
    <t>Aged 15 - 64</t>
  </si>
  <si>
    <t>Crude rate per 1,000 persons, aged 15-64, who have injected drugs (opiates and/or crack cocaine), 2011/12. (National prevalence estimates)</t>
  </si>
  <si>
    <t>2.49</t>
  </si>
  <si>
    <t>2012 - 14</t>
  </si>
  <si>
    <t>For Northumberland in 2012/14, the life expectancy at birth for males was 79.4 years and 82.5 years for females. There is no significant difference in life expectancy at birth for males in Northumberland and in England.  The life expectancy at birth for females in Northumberland (82.5 years) is lower than that for England (83.2 years).</t>
  </si>
  <si>
    <t>Life expectancy is 9 years lower for men and 6.9 years lower for women in the most deprived areas of Northumberland than in the least deprived areas.(IMD 2015)</t>
  </si>
  <si>
    <t>Benefit</t>
  </si>
  <si>
    <t>Any benefits</t>
  </si>
  <si>
    <t>Disability living allowance (DLA) only</t>
  </si>
  <si>
    <t>DLA plus other benefits</t>
  </si>
  <si>
    <t>Rate -  resident population aged 16 - 64 Northumberland</t>
  </si>
  <si>
    <t>Another measure of disability is available by looking at Disability Living Allowance for those residents aged 16-64. Over the past 10 years the percentage of residents aged 16-64 who are claiming Disability Allowance has risen from 0.7% to 1.1%, which is similar to the percentage figures for the North East ( 0.85 to  1.2%) and Great Britain (0.75 to 1.0%).</t>
  </si>
  <si>
    <t>6.1% of the resident population aged 16-64 claimed ESA in 2015, which was a reduction of 2% over a 10 year period. Comparable figures over the same period for the North East was a reduction of 2.2% and 1.5% for Great Britain</t>
  </si>
  <si>
    <t>The birth rate in Northumberland (per 1,000 pop) in 2014 was 8.7 which was lower than the figure for both the North East (10.9) and England (12.2). The rate of births in Northumberland had dropped from 10.0 (per 1000 pop) since 2008.  The percentage of these live births outside marriage or civil partnership was 55.5 in 2014, which was higher than the England percentage figure of 46.9 but lower than the North East figure of 59.4.</t>
  </si>
  <si>
    <t>1 Live births per 1,000 population (all ages). This has been calculated using the mid-2014 population estimates.</t>
  </si>
  <si>
    <t>2014/15</t>
  </si>
  <si>
    <t>The following figures are based on women who gave birth and where breast feeding status was recorded. In 2014/15. the percentage of mothers initiating breastfeeding in Northumberland during this period was 67.2.%, which was an increase on the previous years figure of 67.1%.  These figures were higher than those of North East for the same period but lower than the figures for England</t>
  </si>
  <si>
    <t xml:space="preserve">The under-18 conception rate is a national measure of child poverty and one of the three sexual health indicators in the Public Health Outcomes Framework.  Northumberland’s under-18 conception rate has consistently remained the lowest in the North East area for the last 10 years; most recently falling to 23 conceptions per 1,000 girls aged 15-17.  Latest figures released show England’s overall rate at 22.8. The County figures mask large differences at more local level.  </t>
  </si>
  <si>
    <t>number of all stated live births</t>
  </si>
  <si>
    <t>Percentage of live births under 2.5kg</t>
  </si>
  <si>
    <t>Source:The NHS Information Centre for health and social care, 2014</t>
  </si>
  <si>
    <t>Northumberland has one of the lowest low birth weight rates in the North East area at 6.1% of all live and still births.  The national (7.0%) average is higher. The rates of death and illness associated with low birth weight reflect both its immediate and its long-term health risks to the infant. This dataset contains counts of low birth weight (less than 2500 grams) live births occurring in 2014 in England and Wales to mothers usually resident in England and Wales.</t>
  </si>
  <si>
    <t>The rate for Northumberland at 6.1 is much lower than the national average of 7.0.</t>
  </si>
  <si>
    <t>http://fingertips.phe.org.uk/search/smoking</t>
  </si>
  <si>
    <t>Smoking in pregnancy has well known detrimental effects for the growth and development of the baby and health of the mother. The percentage of women known to smoke at time of delivery has fallen from 20.5 in 2010/11 to 14.2 in 2014/15, but is still higher than the England figure of 11.4.</t>
  </si>
  <si>
    <t>The CRUDE DEATH RATE  (mortality) per 1,000 population in Northumberland, for 2014 was 10.8, compared to 10.3 in the North East and 8.6 in England for the same time period.  (Crude death rate = the total number of deaths per year per 1000 people)</t>
  </si>
  <si>
    <t>Deaths (numbers)</t>
  </si>
  <si>
    <t xml:space="preserve">Northumberland            </t>
  </si>
  <si>
    <t>Perinatal (stillbirths and deaths under 1 week)</t>
  </si>
  <si>
    <t>Neonatal (under 4 weeks)</t>
  </si>
  <si>
    <t>Infant (under 1 year)</t>
  </si>
  <si>
    <t>Crude death rate (deaths per 1000 population)</t>
  </si>
  <si>
    <t>Rate</t>
  </si>
  <si>
    <t>Infant mortality rate (per 1,000 live births)</t>
  </si>
  <si>
    <r>
      <t>Age­standardised mortality rate</t>
    </r>
    <r>
      <rPr>
        <b/>
        <vertAlign val="superscript"/>
        <sz val="10"/>
        <color indexed="8"/>
        <rFont val="Arial"/>
        <family val="2"/>
      </rPr>
      <t>1</t>
    </r>
  </si>
  <si>
    <t>In 2014 the age-standardised mortality rate (ASMR) for England was 984.3 deaths per 100,000 population. These ASMRs are for all causes and cover all ages, they are directly age-standardised to the European Standard Population, which allows comparisons between populations with different age structures and over time. For all three geographical areas, and years, the ASMR for Northumberland is lower than the North East but higher than England.</t>
  </si>
  <si>
    <t>Over a five year period, the AGE STANDARDISED MORTALITY RATE (death rate) per 100,000 population for Northumberland, the North East and England have all risen. 2009 rates were 544 of Northumberland, 616 for the North East and 547 for England. Rates for females are lower than those for males in all geographical areas</t>
  </si>
  <si>
    <t>Early deaths cardiovascular</t>
  </si>
  <si>
    <t>Premature deaths by all causes</t>
  </si>
  <si>
    <t>The rate per 100,000 population, of deaths related to smoking for people aged 35+ in Northumberland has reduced from 332 in 2007/09 to 300 in 2012/14. Figures for Northumberland are higher than those for England but much lower than those for the North East, where the 2012/14 figure was 359</t>
  </si>
  <si>
    <t>The rate per 100,000 people under 75, of early deaths due to heart disease and stroke has been lower in Northumberland over the 5 year period than in the North East and England. There has been a significant reduction in rates for Northumberland, from 88.7 in 2007/09 to 69.5 in 2012/14.</t>
  </si>
  <si>
    <t>Rates per 100,000 population for early deaths due to cancer (those under 75) from 2007/09 to 2012/14, reduced for both Northumberland, the North East and England. Rates for Northumberland over this period fell from 152 to 145</t>
  </si>
  <si>
    <t>Source: PHE Fingertips</t>
  </si>
  <si>
    <t>Area name</t>
  </si>
  <si>
    <t>Premature mortality from all causes for all persons aged 75 and over, is similar to the rate for England but far lower than the North East figure.Premature mortality is a good high-level indicator of the overall health of a population, being correlated with many other measures of population health.</t>
  </si>
  <si>
    <t xml:space="preserve">Infant mortality is an indicator of the general health of an entire population. The rate of infant deaths (under 1 year of age per 1,000 live births) for Northumberland for the period 2011/13 was 2.6 which was lower than the England figure of 4 and the North East figure of 3.3. For the period 2007/09 to 2011-13. the figure for Northumberland has fallen frm 4.5 to 2.6 per 1,000 live births. </t>
  </si>
  <si>
    <t>MVPA (Moderate or Vigorous intensity Physical Activity) is calculated as minutes per week of moderate intensity activity or double the minutes of vigorous intensity activity.</t>
  </si>
  <si>
    <t>150 to 599 mins MVPA per week</t>
  </si>
  <si>
    <t>Mid 2012 - Mid 2013</t>
  </si>
  <si>
    <t>Mid 2013 - Mid 2014</t>
  </si>
  <si>
    <t>Mid 2014 - Mid 2015</t>
  </si>
  <si>
    <t>The Active Peoples Survey is undertaken by Sport England annually. It measures MVPA (Moderate or Vigorous intensity Physical Activity) and is calculated as minutes per week of moderate intensity activity or double the minutes of vigorous intensity activity.  Percentage figures for Northumberland have fallen from 57.4% in 2012/13 to 49.9% in 2014/15. This is similar to the national percentage figures which have dropped slightly, althoughthe figures for the North East have risen by 1.2%.</t>
  </si>
  <si>
    <t>Percentage - Adult participation Moderate or Vigorous Intensity Physical Activity (MVPA)</t>
  </si>
  <si>
    <t>Obese</t>
  </si>
  <si>
    <t>Morbidly Obese</t>
  </si>
  <si>
    <t>*</t>
  </si>
  <si>
    <t>* Data unavailable, question not asked or insufficient sample size.</t>
  </si>
  <si>
    <t>% Adults classed as obese Age 16+ years</t>
  </si>
  <si>
    <t>Obesity in adults is defined as Body Mass Index (BMI) &gt; 30 kg/m2. There is an association between all cause mortality and obesity. The percentage of adults classed as obese in Northumberland has risen over the past three years from 15.1% to 19%.  The rate of obesity is higher in Northumberland and the North East, than it is in England as a whole</t>
  </si>
  <si>
    <t>Calculating the emotional wellbeing of looked after children is derived from a strengths and difficulties questionnaire for all looked after children aged between 5 and 16 (inclusive) at the date of their latest assessment, who have been in care. The table shows the average difficulties score for all looked after children aged 5-16 who have been in care for at least 12 months on 31st March</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</si>
</sst>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mmm\-yyyy"/>
    <numFmt numFmtId="166" formatCode="0.0"/>
    <numFmt numFmtId="167" formatCode="#,##0.0"/>
    <numFmt numFmtId="168" formatCode="0_)"/>
    <numFmt numFmtId="169" formatCode="0.0%"/>
    <numFmt numFmtId="170" formatCode="_-* #,##0_-;\-* #,##0_-;_-* &quot;-&quot;??_-;_-@_-"/>
    <numFmt numFmtId="171" formatCode="#,##0_ ;\-#,##0\ "/>
    <numFmt numFmtId="172" formatCode="#.0"/>
  </numFmts>
  <fonts count="89">
    <font>
      <sz val="10"/>
      <color rgb="FF000000"/>
      <name val="Arial"/>
    </font>
    <font>
      <b/>
      <sz val="16"/>
      <name val="Calibri"/>
      <family val="2"/>
    </font>
    <font>
      <sz val="10"/>
      <name val="Arial"/>
      <family val="2"/>
    </font>
    <font>
      <sz val="10"/>
      <name val="Arial"/>
      <family val="2"/>
    </font>
    <font>
      <b/>
      <sz val="12"/>
      <color rgb="FF7F7F7F"/>
      <name val="Calibri"/>
      <family val="2"/>
    </font>
    <font>
      <u/>
      <sz val="14"/>
      <color rgb="FF7F7F7F"/>
      <name val="Calibri"/>
      <family val="2"/>
    </font>
    <font>
      <sz val="12"/>
      <color rgb="FF7F7F7F"/>
      <name val="Calibri"/>
      <family val="2"/>
    </font>
    <font>
      <sz val="12"/>
      <name val="Calibri"/>
      <family val="2"/>
    </font>
    <font>
      <u/>
      <sz val="10"/>
      <name val="Arial"/>
      <family val="2"/>
    </font>
    <font>
      <sz val="14"/>
      <color rgb="FF7F7F7F"/>
      <name val="Calibri"/>
      <family val="2"/>
    </font>
    <font>
      <u/>
      <sz val="14"/>
      <color rgb="FF7F7F7F"/>
      <name val="Calibri"/>
      <family val="2"/>
    </font>
    <font>
      <u/>
      <sz val="10"/>
      <name val="Arial"/>
      <family val="2"/>
    </font>
    <font>
      <u/>
      <sz val="10"/>
      <color rgb="FF0000FF"/>
      <name val="Arial"/>
      <family val="2"/>
    </font>
    <font>
      <b/>
      <sz val="18"/>
      <name val="Calibri"/>
      <family val="2"/>
    </font>
    <font>
      <b/>
      <sz val="14"/>
      <color rgb="FF000000"/>
      <name val="Calibri"/>
      <family val="2"/>
    </font>
    <font>
      <b/>
      <sz val="11"/>
      <name val="Calibri"/>
      <family val="2"/>
    </font>
    <font>
      <sz val="9"/>
      <color rgb="FF808080"/>
      <name val="Calibri"/>
      <family val="2"/>
    </font>
    <font>
      <b/>
      <sz val="11"/>
      <color rgb="FF000000"/>
      <name val="Calibri"/>
      <family val="2"/>
    </font>
    <font>
      <sz val="11"/>
      <name val="Calibri"/>
      <family val="2"/>
    </font>
    <font>
      <sz val="10"/>
      <color rgb="FF7F7F7F"/>
      <name val="Calibri"/>
      <family val="2"/>
    </font>
    <font>
      <sz val="11"/>
      <name val="Arial"/>
      <family val="2"/>
    </font>
    <font>
      <sz val="10"/>
      <name val="Calibri"/>
      <family val="2"/>
    </font>
    <font>
      <b/>
      <sz val="14"/>
      <name val="Calibri"/>
      <family val="2"/>
    </font>
    <font>
      <sz val="9"/>
      <color rgb="FF7F7F7F"/>
      <name val="Calibri"/>
      <family val="2"/>
    </font>
    <font>
      <i/>
      <sz val="11"/>
      <color rgb="FF7F7F7F"/>
      <name val="Calibri"/>
      <family val="2"/>
    </font>
    <font>
      <u/>
      <sz val="10"/>
      <color rgb="FF0000FF"/>
      <name val="Arial"/>
      <family val="2"/>
    </font>
    <font>
      <b/>
      <sz val="11"/>
      <color rgb="FF333333"/>
      <name val="Calibri"/>
      <family val="2"/>
    </font>
    <font>
      <sz val="10"/>
      <color rgb="FF000000"/>
      <name val="Calibri"/>
      <family val="2"/>
    </font>
    <font>
      <sz val="11"/>
      <color rgb="FF000000"/>
      <name val="Helvetica Neue"/>
    </font>
    <font>
      <sz val="8"/>
      <name val="Calibri"/>
      <family val="2"/>
    </font>
    <font>
      <b/>
      <sz val="10"/>
      <name val="Arial"/>
      <family val="2"/>
    </font>
    <font>
      <sz val="11"/>
      <color rgb="FF000000"/>
      <name val="Calibri"/>
      <family val="2"/>
    </font>
    <font>
      <sz val="18"/>
      <name val="Calibri"/>
      <family val="2"/>
    </font>
    <font>
      <sz val="8"/>
      <color rgb="FFFF0000"/>
      <name val="Arial"/>
      <family val="2"/>
    </font>
    <font>
      <sz val="8"/>
      <name val="Arial"/>
      <family val="2"/>
    </font>
    <font>
      <u/>
      <sz val="10"/>
      <color rgb="FF7F7F7F"/>
      <name val="Calibri"/>
      <family val="2"/>
    </font>
    <font>
      <b/>
      <sz val="12"/>
      <color rgb="FF000000"/>
      <name val="Arial"/>
      <family val="2"/>
    </font>
    <font>
      <i/>
      <sz val="14"/>
      <color rgb="FF000000"/>
      <name val="Arial"/>
      <family val="2"/>
    </font>
    <font>
      <sz val="11"/>
      <color rgb="FF808080"/>
      <name val="Calibri"/>
      <family val="2"/>
    </font>
    <font>
      <b/>
      <sz val="13"/>
      <name val="Arial"/>
      <family val="2"/>
    </font>
    <font>
      <i/>
      <sz val="8"/>
      <name val="Arial"/>
      <family val="2"/>
    </font>
    <font>
      <b/>
      <sz val="8"/>
      <color rgb="FFDD2C5A"/>
      <name val="Arial"/>
      <family val="2"/>
    </font>
    <font>
      <sz val="9"/>
      <color rgb="FF7F7F7F"/>
      <name val="Arial"/>
      <family val="2"/>
    </font>
    <font>
      <sz val="11"/>
      <color rgb="FF333333"/>
      <name val="Calibri"/>
      <family val="2"/>
    </font>
    <font>
      <u/>
      <sz val="9"/>
      <color rgb="FF7F7F7F"/>
      <name val="Arial"/>
      <family val="2"/>
    </font>
    <font>
      <b/>
      <sz val="12"/>
      <name val="Calibri"/>
      <family val="2"/>
    </font>
    <font>
      <sz val="9"/>
      <color rgb="FF000000"/>
      <name val="Arial"/>
      <family val="2"/>
    </font>
    <font>
      <b/>
      <sz val="8"/>
      <name val="Arial"/>
      <family val="2"/>
    </font>
    <font>
      <b/>
      <sz val="10"/>
      <color rgb="FF000000"/>
      <name val="Arial"/>
      <family val="2"/>
    </font>
    <font>
      <b/>
      <i/>
      <sz val="10"/>
      <color rgb="FF000000"/>
      <name val="Arial"/>
      <family val="2"/>
    </font>
    <font>
      <u/>
      <sz val="9"/>
      <color rgb="FF0000FF"/>
      <name val="Calibri"/>
      <family val="2"/>
    </font>
    <font>
      <b/>
      <sz val="9"/>
      <color rgb="FF7F7F7F"/>
      <name val="Calibri"/>
      <family val="2"/>
    </font>
    <font>
      <sz val="9"/>
      <color rgb="FF808080"/>
      <name val="Arial"/>
      <family val="2"/>
    </font>
    <font>
      <b/>
      <i/>
      <sz val="8"/>
      <name val="Arial"/>
      <family val="2"/>
    </font>
    <font>
      <i/>
      <sz val="10"/>
      <color rgb="FF000000"/>
      <name val="Arial"/>
      <family val="2"/>
    </font>
    <font>
      <u/>
      <sz val="9"/>
      <color rgb="FF7F7F7F"/>
      <name val="Calibri"/>
      <family val="2"/>
    </font>
    <font>
      <b/>
      <sz val="11"/>
      <name val="Arial"/>
      <family val="2"/>
    </font>
    <font>
      <sz val="8"/>
      <color rgb="FF808080"/>
      <name val="Arial"/>
      <family val="2"/>
    </font>
    <font>
      <sz val="9"/>
      <name val="Calibri"/>
      <family val="2"/>
    </font>
    <font>
      <sz val="9"/>
      <color rgb="FF000000"/>
      <name val="Calibri"/>
      <family val="2"/>
    </font>
    <font>
      <sz val="10"/>
      <color rgb="FF7F7F7F"/>
      <name val="Arial"/>
      <family val="2"/>
    </font>
    <font>
      <sz val="10"/>
      <color rgb="FF333333"/>
      <name val="Helvetica Neue"/>
    </font>
    <font>
      <b/>
      <sz val="11"/>
      <color rgb="FF000000"/>
      <name val="Arial"/>
      <family val="2"/>
    </font>
    <font>
      <b/>
      <sz val="9"/>
      <color rgb="FF000000"/>
      <name val="Arial"/>
      <family val="2"/>
    </font>
    <font>
      <b/>
      <sz val="12"/>
      <name val="Arial"/>
      <family val="2"/>
    </font>
    <font>
      <b/>
      <sz val="9"/>
      <name val="Arial"/>
      <family val="2"/>
    </font>
    <font>
      <sz val="9"/>
      <name val="Arial"/>
      <family val="2"/>
    </font>
    <font>
      <sz val="10"/>
      <color rgb="FF808080"/>
      <name val="Arial"/>
      <family val="2"/>
    </font>
    <font>
      <u/>
      <sz val="10"/>
      <color rgb="FF0000FF"/>
      <name val="Calibri"/>
      <family val="2"/>
    </font>
    <font>
      <u/>
      <sz val="11"/>
      <color rgb="FF7F7F7F"/>
      <name val="Calibri"/>
      <family val="2"/>
    </font>
    <font>
      <u/>
      <sz val="10"/>
      <color rgb="FF7F7F7F"/>
      <name val="Arial"/>
      <family val="2"/>
    </font>
    <font>
      <sz val="11"/>
      <color rgb="FF7F7F7F"/>
      <name val="Calibri"/>
      <family val="2"/>
    </font>
    <font>
      <u/>
      <sz val="10"/>
      <color rgb="FF7F7F7F"/>
      <name val="Arial"/>
      <family val="2"/>
    </font>
    <font>
      <u/>
      <sz val="10"/>
      <color rgb="FF7F7F7F"/>
      <name val="Arial"/>
      <family val="2"/>
    </font>
    <font>
      <b/>
      <sz val="9"/>
      <color rgb="FF333333"/>
      <name val="Helvetica Neue"/>
    </font>
    <font>
      <b/>
      <sz val="10"/>
      <color rgb="FF333333"/>
      <name val="Helvetica Neue"/>
    </font>
    <font>
      <u/>
      <sz val="10"/>
      <color rgb="FF7F7F7F"/>
      <name val="Arial"/>
      <family val="2"/>
    </font>
    <font>
      <u/>
      <sz val="10"/>
      <color theme="10"/>
      <name val="Arial"/>
      <family val="2"/>
    </font>
    <font>
      <sz val="10"/>
      <color rgb="FF000000"/>
      <name val="Arial"/>
      <family val="2"/>
    </font>
    <font>
      <sz val="11"/>
      <name val="Calibri"/>
      <family val="2"/>
      <scheme val="minor"/>
    </font>
    <font>
      <b/>
      <sz val="11"/>
      <color rgb="FF000000"/>
      <name val="Calibri"/>
      <family val="2"/>
      <scheme val="minor"/>
    </font>
    <font>
      <b/>
      <sz val="11"/>
      <name val="Calibri"/>
      <family val="2"/>
      <scheme val="minor"/>
    </font>
    <font>
      <sz val="11"/>
      <color rgb="FF000000"/>
      <name val="Calibri"/>
      <family val="2"/>
      <scheme val="minor"/>
    </font>
    <font>
      <b/>
      <sz val="11"/>
      <color indexed="8"/>
      <name val="Calibri"/>
      <family val="2"/>
      <scheme val="minor"/>
    </font>
    <font>
      <sz val="10"/>
      <color theme="1"/>
      <name val="Arial"/>
      <family val="2"/>
    </font>
    <font>
      <b/>
      <sz val="10"/>
      <color theme="1"/>
      <name val="Arial"/>
      <family val="2"/>
    </font>
    <font>
      <b/>
      <vertAlign val="superscript"/>
      <sz val="10"/>
      <color indexed="8"/>
      <name val="Arial"/>
      <family val="2"/>
    </font>
    <font>
      <sz val="9"/>
      <color rgb="FF777777"/>
      <name val="Arial"/>
      <family val="2"/>
    </font>
    <font>
      <sz val="13"/>
      <color rgb="FF333333"/>
      <name val="Arial"/>
      <family val="2"/>
    </font>
  </fonts>
  <fills count="10">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rgb="FFF2F2F2"/>
        <bgColor rgb="FFF2F2F2"/>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bgColor rgb="FFFFFFFF"/>
      </patternFill>
    </fill>
    <fill>
      <patternFill patternType="solid">
        <fgColor theme="0"/>
        <bgColor rgb="FFF2F2F2"/>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double">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indexed="64"/>
      </left>
      <right/>
      <top style="thin">
        <color indexed="64"/>
      </top>
      <bottom style="thin">
        <color indexed="64"/>
      </bottom>
      <diagonal/>
    </border>
    <border>
      <left/>
      <right/>
      <top/>
      <bottom style="double">
        <color indexed="64"/>
      </bottom>
      <diagonal/>
    </border>
  </borders>
  <cellStyleXfs count="3">
    <xf numFmtId="0" fontId="0" fillId="0" borderId="0"/>
    <xf numFmtId="0" fontId="77" fillId="0" borderId="0" applyNumberFormat="0" applyFill="0" applyBorder="0" applyAlignment="0" applyProtection="0"/>
    <xf numFmtId="43" fontId="78" fillId="0" borderId="0" applyFont="0" applyFill="0" applyBorder="0" applyAlignment="0" applyProtection="0"/>
  </cellStyleXfs>
  <cellXfs count="584">
    <xf numFmtId="0" fontId="0" fillId="0" borderId="0" xfId="0" applyFont="1" applyAlignment="1"/>
    <xf numFmtId="0" fontId="3" fillId="2" borderId="0" xfId="0" applyFont="1" applyFill="1" applyBorder="1"/>
    <xf numFmtId="0" fontId="3" fillId="3" borderId="0" xfId="0" applyFont="1" applyFill="1" applyBorder="1"/>
    <xf numFmtId="0" fontId="3" fillId="3" borderId="0" xfId="0" applyFont="1" applyFill="1" applyBorder="1" applyAlignment="1">
      <alignment vertical="center"/>
    </xf>
    <xf numFmtId="0" fontId="4" fillId="3" borderId="0" xfId="0" applyFont="1" applyFill="1" applyBorder="1" applyAlignment="1">
      <alignment vertical="center"/>
    </xf>
    <xf numFmtId="0" fontId="5" fillId="3" borderId="0" xfId="0" applyFont="1" applyFill="1" applyBorder="1" applyAlignment="1">
      <alignment horizontal="center" vertical="center"/>
    </xf>
    <xf numFmtId="0" fontId="3" fillId="3" borderId="0" xfId="0" applyFont="1" applyFill="1" applyBorder="1" applyAlignment="1">
      <alignment horizontal="center" vertical="center"/>
    </xf>
    <xf numFmtId="0" fontId="6" fillId="3" borderId="0" xfId="0" applyFont="1" applyFill="1" applyBorder="1"/>
    <xf numFmtId="0" fontId="7" fillId="3" borderId="0" xfId="0" applyFont="1" applyFill="1" applyBorder="1"/>
    <xf numFmtId="0" fontId="4" fillId="3" borderId="0" xfId="0" applyFont="1" applyFill="1" applyBorder="1"/>
    <xf numFmtId="0" fontId="8" fillId="3" borderId="0" xfId="0" applyFont="1" applyFill="1" applyBorder="1"/>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left"/>
    </xf>
    <xf numFmtId="0" fontId="7" fillId="3" borderId="0" xfId="0" applyFont="1" applyFill="1" applyBorder="1" applyAlignment="1">
      <alignment horizontal="left" wrapText="1"/>
    </xf>
    <xf numFmtId="0" fontId="12" fillId="3" borderId="0" xfId="0" applyFont="1" applyFill="1" applyBorder="1"/>
    <xf numFmtId="0" fontId="13" fillId="2" borderId="0" xfId="0" applyFont="1" applyFill="1" applyBorder="1" applyAlignment="1">
      <alignment vertical="center"/>
    </xf>
    <xf numFmtId="0" fontId="13" fillId="3" borderId="0" xfId="0" applyFont="1" applyFill="1" applyBorder="1" applyAlignment="1">
      <alignment horizontal="center" vertical="center"/>
    </xf>
    <xf numFmtId="0" fontId="13" fillId="3" borderId="0" xfId="0" applyFont="1" applyFill="1" applyBorder="1" applyAlignment="1">
      <alignment vertical="center"/>
    </xf>
    <xf numFmtId="0" fontId="14" fillId="3" borderId="0" xfId="0" applyFont="1" applyFill="1" applyBorder="1"/>
    <xf numFmtId="0" fontId="15" fillId="3" borderId="0" xfId="0" applyFont="1" applyFill="1" applyBorder="1" applyAlignment="1">
      <alignment horizontal="center" vertical="center"/>
    </xf>
    <xf numFmtId="0" fontId="16" fillId="3" borderId="0" xfId="0" applyFont="1" applyFill="1" applyBorder="1" applyAlignment="1">
      <alignment horizontal="right"/>
    </xf>
    <xf numFmtId="49" fontId="18" fillId="3" borderId="5" xfId="0" applyNumberFormat="1" applyFont="1" applyFill="1" applyBorder="1" applyAlignment="1">
      <alignment horizontal="left"/>
    </xf>
    <xf numFmtId="164" fontId="18" fillId="3" borderId="5" xfId="0" applyNumberFormat="1" applyFont="1" applyFill="1" applyBorder="1"/>
    <xf numFmtId="0" fontId="18" fillId="3" borderId="0" xfId="0" applyFont="1" applyFill="1" applyBorder="1"/>
    <xf numFmtId="49" fontId="18" fillId="3" borderId="0" xfId="0" applyNumberFormat="1" applyFont="1" applyFill="1" applyBorder="1" applyAlignment="1">
      <alignment horizontal="left"/>
    </xf>
    <xf numFmtId="0" fontId="3" fillId="4" borderId="0" xfId="0" applyFont="1" applyFill="1" applyBorder="1"/>
    <xf numFmtId="0" fontId="20" fillId="3" borderId="0" xfId="0" applyFont="1" applyFill="1" applyBorder="1"/>
    <xf numFmtId="0" fontId="18" fillId="3" borderId="0" xfId="0" applyFont="1" applyFill="1" applyBorder="1" applyAlignment="1">
      <alignment vertical="center" wrapText="1"/>
    </xf>
    <xf numFmtId="0" fontId="20" fillId="4" borderId="0" xfId="0" applyFont="1" applyFill="1" applyBorder="1"/>
    <xf numFmtId="0" fontId="21" fillId="3" borderId="0" xfId="0" applyFont="1" applyFill="1" applyBorder="1"/>
    <xf numFmtId="0" fontId="3" fillId="3" borderId="6" xfId="0" applyFont="1" applyFill="1" applyBorder="1"/>
    <xf numFmtId="0" fontId="21" fillId="3" borderId="6" xfId="0" applyFont="1" applyFill="1" applyBorder="1" applyAlignment="1">
      <alignment vertical="center"/>
    </xf>
    <xf numFmtId="0" fontId="21" fillId="3" borderId="6" xfId="0" applyFont="1" applyFill="1" applyBorder="1"/>
    <xf numFmtId="0" fontId="3" fillId="4" borderId="6" xfId="0" applyFont="1" applyFill="1" applyBorder="1"/>
    <xf numFmtId="0" fontId="21" fillId="3" borderId="0" xfId="0" applyFont="1" applyFill="1" applyBorder="1" applyAlignment="1">
      <alignment vertical="center"/>
    </xf>
    <xf numFmtId="49" fontId="22" fillId="3" borderId="0" xfId="0" applyNumberFormat="1" applyFont="1" applyFill="1" applyBorder="1"/>
    <xf numFmtId="49" fontId="23" fillId="3" borderId="0" xfId="0" applyNumberFormat="1" applyFont="1" applyFill="1" applyBorder="1" applyAlignment="1">
      <alignment horizontal="right"/>
    </xf>
    <xf numFmtId="0" fontId="15" fillId="4" borderId="5" xfId="0" applyFont="1" applyFill="1" applyBorder="1" applyAlignment="1">
      <alignment horizontal="center" vertical="center" wrapText="1"/>
    </xf>
    <xf numFmtId="0" fontId="23" fillId="3" borderId="0" xfId="0" applyFont="1" applyFill="1" applyBorder="1" applyAlignment="1">
      <alignment horizontal="right" vertical="top"/>
    </xf>
    <xf numFmtId="0" fontId="18" fillId="4" borderId="5" xfId="0" applyFont="1" applyFill="1" applyBorder="1" applyAlignment="1">
      <alignment horizontal="center" vertical="center"/>
    </xf>
    <xf numFmtId="0" fontId="15" fillId="3" borderId="5" xfId="0" applyFont="1" applyFill="1" applyBorder="1" applyAlignment="1">
      <alignment horizontal="center"/>
    </xf>
    <xf numFmtId="3" fontId="15" fillId="3" borderId="3" xfId="0" applyNumberFormat="1" applyFont="1" applyFill="1" applyBorder="1" applyAlignment="1">
      <alignment vertical="center"/>
    </xf>
    <xf numFmtId="3" fontId="15" fillId="3" borderId="5" xfId="0" applyNumberFormat="1" applyFont="1" applyFill="1" applyBorder="1" applyAlignment="1">
      <alignment vertical="center"/>
    </xf>
    <xf numFmtId="0" fontId="24" fillId="3" borderId="5" xfId="0" applyFont="1" applyFill="1" applyBorder="1" applyAlignment="1">
      <alignment horizontal="center"/>
    </xf>
    <xf numFmtId="3" fontId="24" fillId="3" borderId="3" xfId="0" applyNumberFormat="1" applyFont="1" applyFill="1" applyBorder="1" applyAlignment="1">
      <alignment vertical="center"/>
    </xf>
    <xf numFmtId="4" fontId="24" fillId="3" borderId="5" xfId="0" applyNumberFormat="1" applyFont="1" applyFill="1" applyBorder="1" applyAlignment="1">
      <alignment vertical="center"/>
    </xf>
    <xf numFmtId="4" fontId="21" fillId="3" borderId="0" xfId="0" applyNumberFormat="1" applyFont="1" applyFill="1" applyBorder="1"/>
    <xf numFmtId="0" fontId="18" fillId="3" borderId="5" xfId="0" applyFont="1" applyFill="1" applyBorder="1" applyAlignment="1">
      <alignment horizontal="center"/>
    </xf>
    <xf numFmtId="3" fontId="18" fillId="3" borderId="3" xfId="0" applyNumberFormat="1" applyFont="1" applyFill="1" applyBorder="1" applyAlignment="1">
      <alignment vertical="center"/>
    </xf>
    <xf numFmtId="3" fontId="18" fillId="3" borderId="5" xfId="0" applyNumberFormat="1" applyFont="1" applyFill="1" applyBorder="1" applyAlignment="1">
      <alignment vertical="center"/>
    </xf>
    <xf numFmtId="0" fontId="24" fillId="3" borderId="5" xfId="0" applyFont="1" applyFill="1" applyBorder="1" applyAlignment="1">
      <alignment horizontal="center" wrapText="1"/>
    </xf>
    <xf numFmtId="0" fontId="24" fillId="3" borderId="5" xfId="0" applyFont="1" applyFill="1" applyBorder="1" applyAlignment="1">
      <alignment vertical="center"/>
    </xf>
    <xf numFmtId="2" fontId="24" fillId="3" borderId="5" xfId="0" applyNumberFormat="1" applyFont="1" applyFill="1" applyBorder="1" applyAlignment="1">
      <alignment vertical="center"/>
    </xf>
    <xf numFmtId="49" fontId="18" fillId="3" borderId="0" xfId="0" applyNumberFormat="1" applyFont="1" applyFill="1" applyBorder="1" applyAlignment="1">
      <alignment horizontal="left" vertical="center" wrapText="1"/>
    </xf>
    <xf numFmtId="0" fontId="24" fillId="3" borderId="0" xfId="0" applyFont="1" applyFill="1" applyBorder="1" applyAlignment="1">
      <alignment horizontal="center" wrapText="1"/>
    </xf>
    <xf numFmtId="0" fontId="24" fillId="3" borderId="0" xfId="0" applyFont="1" applyFill="1" applyBorder="1"/>
    <xf numFmtId="2" fontId="24" fillId="3" borderId="0" xfId="0" applyNumberFormat="1" applyFont="1" applyFill="1" applyBorder="1"/>
    <xf numFmtId="0" fontId="21" fillId="3" borderId="6" xfId="0" applyFont="1" applyFill="1" applyBorder="1" applyAlignment="1">
      <alignment wrapText="1"/>
    </xf>
    <xf numFmtId="0" fontId="21" fillId="3" borderId="0" xfId="0" applyFont="1" applyFill="1" applyBorder="1" applyAlignment="1">
      <alignment wrapText="1"/>
    </xf>
    <xf numFmtId="0" fontId="1" fillId="3" borderId="0" xfId="0" applyFont="1" applyFill="1" applyBorder="1"/>
    <xf numFmtId="165" fontId="18" fillId="3" borderId="0" xfId="0" applyNumberFormat="1" applyFont="1" applyFill="1" applyBorder="1"/>
    <xf numFmtId="0" fontId="15" fillId="4" borderId="1" xfId="0" applyFont="1" applyFill="1" applyBorder="1" applyAlignment="1">
      <alignment horizontal="center" vertical="center"/>
    </xf>
    <xf numFmtId="0" fontId="15" fillId="3" borderId="5" xfId="0" applyFont="1" applyFill="1" applyBorder="1" applyAlignment="1">
      <alignment horizontal="center" vertical="center"/>
    </xf>
    <xf numFmtId="166" fontId="15" fillId="3" borderId="5" xfId="0" applyNumberFormat="1" applyFont="1" applyFill="1" applyBorder="1" applyAlignment="1">
      <alignment horizontal="center" vertical="center"/>
    </xf>
    <xf numFmtId="0" fontId="18" fillId="3" borderId="5" xfId="0" applyFont="1" applyFill="1" applyBorder="1" applyAlignment="1">
      <alignment horizontal="center" vertical="center"/>
    </xf>
    <xf numFmtId="166" fontId="18" fillId="3" borderId="5" xfId="0" applyNumberFormat="1" applyFont="1" applyFill="1" applyBorder="1" applyAlignment="1">
      <alignment horizontal="center" vertical="center"/>
    </xf>
    <xf numFmtId="0" fontId="18" fillId="3" borderId="5" xfId="0" applyFont="1" applyFill="1" applyBorder="1" applyAlignment="1">
      <alignment horizontal="center" wrapText="1"/>
    </xf>
    <xf numFmtId="166" fontId="18" fillId="3" borderId="5" xfId="0" applyNumberFormat="1" applyFont="1" applyFill="1" applyBorder="1" applyAlignment="1">
      <alignment horizontal="center"/>
    </xf>
    <xf numFmtId="0" fontId="18" fillId="3" borderId="6" xfId="0" applyFont="1" applyFill="1" applyBorder="1" applyAlignment="1">
      <alignment horizontal="left" wrapText="1"/>
    </xf>
    <xf numFmtId="0" fontId="22" fillId="3" borderId="0" xfId="0" applyFont="1" applyFill="1" applyBorder="1" applyAlignment="1">
      <alignment horizontal="left" vertical="center"/>
    </xf>
    <xf numFmtId="0" fontId="21" fillId="3" borderId="0" xfId="0" applyFont="1" applyFill="1" applyBorder="1" applyAlignment="1">
      <alignment horizontal="left" vertical="center"/>
    </xf>
    <xf numFmtId="0" fontId="15" fillId="3" borderId="0" xfId="0" applyFont="1" applyFill="1" applyBorder="1"/>
    <xf numFmtId="0" fontId="15" fillId="4" borderId="2" xfId="0" applyFont="1" applyFill="1" applyBorder="1" applyAlignment="1">
      <alignment horizontal="center" vertical="center" wrapText="1"/>
    </xf>
    <xf numFmtId="0" fontId="20" fillId="4" borderId="5" xfId="0" applyFont="1" applyFill="1" applyBorder="1" applyAlignment="1">
      <alignment horizontal="center"/>
    </xf>
    <xf numFmtId="0" fontId="18" fillId="4" borderId="5" xfId="0" applyFont="1" applyFill="1" applyBorder="1" applyAlignment="1">
      <alignment horizontal="center"/>
    </xf>
    <xf numFmtId="0" fontId="18" fillId="3" borderId="5" xfId="0" applyFont="1" applyFill="1" applyBorder="1" applyAlignment="1">
      <alignment horizontal="left" vertical="center"/>
    </xf>
    <xf numFmtId="3" fontId="18" fillId="3" borderId="5" xfId="0" applyNumberFormat="1" applyFont="1" applyFill="1" applyBorder="1" applyAlignment="1">
      <alignment horizontal="right" vertical="center"/>
    </xf>
    <xf numFmtId="166" fontId="24" fillId="3" borderId="5" xfId="0" applyNumberFormat="1" applyFont="1" applyFill="1" applyBorder="1"/>
    <xf numFmtId="167" fontId="24" fillId="3" borderId="5" xfId="0" applyNumberFormat="1" applyFont="1" applyFill="1" applyBorder="1" applyAlignment="1">
      <alignment horizontal="right" vertical="center"/>
    </xf>
    <xf numFmtId="166" fontId="21" fillId="3" borderId="0" xfId="0" applyNumberFormat="1" applyFont="1" applyFill="1" applyBorder="1"/>
    <xf numFmtId="0" fontId="3" fillId="3" borderId="0" xfId="0" applyFont="1" applyFill="1" applyBorder="1" applyAlignment="1">
      <alignment horizontal="left" wrapText="1"/>
    </xf>
    <xf numFmtId="0" fontId="23" fillId="3" borderId="0" xfId="0" applyFont="1" applyFill="1" applyBorder="1" applyAlignment="1">
      <alignment horizontal="right"/>
    </xf>
    <xf numFmtId="0" fontId="18" fillId="3" borderId="0" xfId="0" applyFont="1" applyFill="1" applyBorder="1" applyAlignment="1">
      <alignment horizontal="left"/>
    </xf>
    <xf numFmtId="0" fontId="18" fillId="3" borderId="0" xfId="0" applyFont="1" applyFill="1" applyBorder="1" applyAlignment="1">
      <alignment horizontal="center" vertical="center" wrapText="1"/>
    </xf>
    <xf numFmtId="0" fontId="18" fillId="3" borderId="6" xfId="0" applyFont="1" applyFill="1" applyBorder="1" applyAlignment="1">
      <alignment horizontal="left"/>
    </xf>
    <xf numFmtId="0" fontId="20" fillId="3" borderId="6" xfId="0" applyFont="1" applyFill="1" applyBorder="1"/>
    <xf numFmtId="0" fontId="18" fillId="3" borderId="6" xfId="0" applyFont="1" applyFill="1" applyBorder="1" applyAlignment="1">
      <alignment horizontal="center" vertical="center" wrapText="1"/>
    </xf>
    <xf numFmtId="0" fontId="22" fillId="3" borderId="0" xfId="0" applyFont="1" applyFill="1" applyBorder="1" applyAlignment="1">
      <alignment vertical="top"/>
    </xf>
    <xf numFmtId="0" fontId="3" fillId="3" borderId="0" xfId="0" applyFont="1" applyFill="1" applyBorder="1" applyAlignment="1">
      <alignment wrapText="1"/>
    </xf>
    <xf numFmtId="0" fontId="23" fillId="3" borderId="0" xfId="0" applyFont="1" applyFill="1" applyBorder="1" applyAlignment="1">
      <alignment horizontal="right" vertical="center"/>
    </xf>
    <xf numFmtId="0" fontId="25" fillId="0" borderId="0" xfId="0" applyFont="1" applyAlignment="1">
      <alignment vertical="center"/>
    </xf>
    <xf numFmtId="0" fontId="26" fillId="4" borderId="5" xfId="0" applyFont="1" applyFill="1" applyBorder="1" applyAlignment="1">
      <alignment horizontal="center" vertical="center" wrapText="1"/>
    </xf>
    <xf numFmtId="17" fontId="18" fillId="0" borderId="5" xfId="0" applyNumberFormat="1" applyFont="1" applyBorder="1" applyAlignment="1">
      <alignment horizontal="left" vertical="center" wrapText="1"/>
    </xf>
    <xf numFmtId="0" fontId="18" fillId="0" borderId="5" xfId="0" applyFont="1" applyBorder="1" applyAlignment="1">
      <alignment vertical="center" wrapText="1"/>
    </xf>
    <xf numFmtId="166" fontId="18" fillId="0" borderId="5" xfId="0" applyNumberFormat="1" applyFont="1" applyBorder="1" applyAlignment="1">
      <alignment vertical="center" wrapText="1"/>
    </xf>
    <xf numFmtId="0" fontId="27" fillId="3" borderId="0" xfId="0" applyFont="1" applyFill="1" applyBorder="1" applyAlignment="1">
      <alignment vertical="center"/>
    </xf>
    <xf numFmtId="0" fontId="28" fillId="3" borderId="0" xfId="0" applyFont="1" applyFill="1" applyBorder="1" applyAlignment="1">
      <alignment vertical="top" wrapText="1"/>
    </xf>
    <xf numFmtId="0" fontId="22" fillId="3" borderId="0" xfId="0" applyFont="1" applyFill="1" applyBorder="1" applyAlignment="1">
      <alignment horizontal="left" vertical="top"/>
    </xf>
    <xf numFmtId="0" fontId="23" fillId="0" borderId="0" xfId="0" applyFont="1" applyAlignment="1">
      <alignment horizontal="right" vertical="center"/>
    </xf>
    <xf numFmtId="0" fontId="15" fillId="4" borderId="5" xfId="0" applyFont="1" applyFill="1" applyBorder="1" applyAlignment="1">
      <alignment horizontal="center" vertical="top" wrapText="1"/>
    </xf>
    <xf numFmtId="0" fontId="15" fillId="4" borderId="1" xfId="0" applyFont="1" applyFill="1" applyBorder="1" applyAlignment="1">
      <alignment horizontal="center" vertical="top" wrapText="1"/>
    </xf>
    <xf numFmtId="0" fontId="18" fillId="3" borderId="0" xfId="0" applyFont="1" applyFill="1" applyBorder="1" applyAlignment="1">
      <alignment horizontal="center" vertical="top" wrapText="1"/>
    </xf>
    <xf numFmtId="0" fontId="15" fillId="3" borderId="5" xfId="0" applyFont="1" applyFill="1" applyBorder="1" applyAlignment="1">
      <alignment horizontal="left" vertical="top" wrapText="1"/>
    </xf>
    <xf numFmtId="0" fontId="15" fillId="3" borderId="5" xfId="0" applyFont="1" applyFill="1" applyBorder="1" applyAlignment="1">
      <alignment vertical="top" wrapText="1"/>
    </xf>
    <xf numFmtId="2" fontId="15" fillId="3" borderId="5" xfId="0" applyNumberFormat="1" applyFont="1" applyFill="1" applyBorder="1" applyAlignment="1">
      <alignment horizontal="right" vertical="top" wrapText="1"/>
    </xf>
    <xf numFmtId="2" fontId="15" fillId="3" borderId="5" xfId="0" applyNumberFormat="1" applyFont="1" applyFill="1" applyBorder="1" applyAlignment="1">
      <alignment vertical="top" wrapText="1"/>
    </xf>
    <xf numFmtId="2" fontId="21" fillId="3" borderId="0" xfId="0" applyNumberFormat="1" applyFont="1" applyFill="1" applyBorder="1"/>
    <xf numFmtId="0" fontId="18" fillId="3" borderId="5" xfId="0" applyFont="1" applyFill="1" applyBorder="1" applyAlignment="1">
      <alignment horizontal="left" vertical="top" wrapText="1"/>
    </xf>
    <xf numFmtId="0" fontId="18" fillId="3" borderId="5" xfId="0" applyFont="1" applyFill="1" applyBorder="1" applyAlignment="1">
      <alignment vertical="top" wrapText="1"/>
    </xf>
    <xf numFmtId="2" fontId="18" fillId="3" borderId="5" xfId="0" applyNumberFormat="1" applyFont="1" applyFill="1" applyBorder="1" applyAlignment="1">
      <alignment vertical="top" wrapText="1"/>
    </xf>
    <xf numFmtId="0" fontId="29" fillId="0" borderId="0" xfId="0" applyFont="1" applyAlignment="1">
      <alignment vertical="center"/>
    </xf>
    <xf numFmtId="0" fontId="21" fillId="0" borderId="0" xfId="0" applyFont="1"/>
    <xf numFmtId="0" fontId="18" fillId="3" borderId="0" xfId="0" applyFont="1" applyFill="1" applyBorder="1" applyAlignment="1">
      <alignment horizontal="left" wrapText="1"/>
    </xf>
    <xf numFmtId="0" fontId="3" fillId="3" borderId="0" xfId="0" applyFont="1" applyFill="1" applyBorder="1" applyAlignment="1">
      <alignment horizontal="left"/>
    </xf>
    <xf numFmtId="0" fontId="3" fillId="0" borderId="6" xfId="0" applyFont="1" applyBorder="1" applyAlignment="1">
      <alignment horizontal="left"/>
    </xf>
    <xf numFmtId="0" fontId="17" fillId="3" borderId="0" xfId="0" applyFont="1" applyFill="1" applyBorder="1"/>
    <xf numFmtId="49" fontId="30" fillId="4" borderId="5" xfId="0" applyNumberFormat="1" applyFont="1" applyFill="1" applyBorder="1" applyAlignment="1">
      <alignment horizontal="center" vertical="center" wrapText="1"/>
    </xf>
    <xf numFmtId="0" fontId="30" fillId="4" borderId="5" xfId="0" applyFont="1" applyFill="1" applyBorder="1" applyAlignment="1">
      <alignment horizontal="center" vertical="center"/>
    </xf>
    <xf numFmtId="0" fontId="30" fillId="4" borderId="5" xfId="0" applyFont="1" applyFill="1" applyBorder="1" applyAlignment="1">
      <alignment horizontal="center" vertical="center" wrapText="1"/>
    </xf>
    <xf numFmtId="49" fontId="3" fillId="3" borderId="5" xfId="0" applyNumberFormat="1" applyFont="1" applyFill="1" applyBorder="1" applyAlignment="1">
      <alignment vertical="center"/>
    </xf>
    <xf numFmtId="0" fontId="3" fillId="3" borderId="5" xfId="0" applyFont="1" applyFill="1" applyBorder="1"/>
    <xf numFmtId="0" fontId="3" fillId="3" borderId="5" xfId="0" applyFont="1" applyFill="1" applyBorder="1" applyAlignment="1">
      <alignment vertical="center"/>
    </xf>
    <xf numFmtId="0" fontId="3" fillId="0" borderId="0" xfId="0" applyFont="1"/>
    <xf numFmtId="0" fontId="30" fillId="3" borderId="0" xfId="0" applyFont="1" applyFill="1" applyBorder="1"/>
    <xf numFmtId="49" fontId="3" fillId="3" borderId="0" xfId="0" applyNumberFormat="1" applyFont="1" applyFill="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xf numFmtId="0" fontId="3" fillId="0" borderId="14" xfId="0" applyFont="1" applyBorder="1" applyAlignment="1">
      <alignment horizontal="center" vertical="center"/>
    </xf>
    <xf numFmtId="0" fontId="3" fillId="0" borderId="5" xfId="0" applyFont="1" applyBorder="1"/>
    <xf numFmtId="2" fontId="3" fillId="0" borderId="5" xfId="0" applyNumberFormat="1" applyFont="1" applyBorder="1"/>
    <xf numFmtId="168" fontId="15" fillId="3" borderId="12" xfId="0" applyNumberFormat="1" applyFont="1" applyFill="1" applyBorder="1" applyAlignment="1">
      <alignment horizontal="center" vertical="center"/>
    </xf>
    <xf numFmtId="0" fontId="31" fillId="3" borderId="0" xfId="0" applyFont="1" applyFill="1" applyBorder="1" applyAlignment="1">
      <alignment wrapText="1"/>
    </xf>
    <xf numFmtId="168" fontId="15" fillId="4" borderId="5" xfId="0" applyNumberFormat="1" applyFont="1" applyFill="1" applyBorder="1" applyAlignment="1">
      <alignment horizontal="center" vertical="center"/>
    </xf>
    <xf numFmtId="2" fontId="3" fillId="3" borderId="5" xfId="0" applyNumberFormat="1" applyFont="1" applyFill="1" applyBorder="1" applyAlignment="1">
      <alignment horizontal="center"/>
    </xf>
    <xf numFmtId="2" fontId="15" fillId="0" borderId="5" xfId="0" applyNumberFormat="1" applyFont="1" applyBorder="1" applyAlignment="1">
      <alignment horizontal="center"/>
    </xf>
    <xf numFmtId="2" fontId="3" fillId="3" borderId="0" xfId="0" applyNumberFormat="1" applyFont="1" applyFill="1" applyBorder="1"/>
    <xf numFmtId="168" fontId="18" fillId="3" borderId="0" xfId="0" applyNumberFormat="1" applyFont="1" applyFill="1" applyBorder="1"/>
    <xf numFmtId="0" fontId="18" fillId="0" borderId="0" xfId="0" applyFont="1"/>
    <xf numFmtId="49" fontId="15" fillId="3" borderId="0" xfId="0" applyNumberFormat="1" applyFont="1" applyFill="1" applyBorder="1"/>
    <xf numFmtId="0" fontId="13" fillId="4" borderId="0" xfId="0" applyFont="1" applyFill="1" applyBorder="1" applyAlignment="1">
      <alignment vertical="center"/>
    </xf>
    <xf numFmtId="0" fontId="32" fillId="3" borderId="0" xfId="0" applyFont="1" applyFill="1" applyBorder="1" applyAlignment="1">
      <alignment horizontal="center" vertical="center"/>
    </xf>
    <xf numFmtId="0" fontId="14" fillId="3" borderId="0" xfId="0" applyFont="1" applyFill="1" applyBorder="1" applyAlignment="1">
      <alignment horizontal="left" vertical="center"/>
    </xf>
    <xf numFmtId="0" fontId="33" fillId="3" borderId="0" xfId="0" applyFont="1" applyFill="1" applyBorder="1"/>
    <xf numFmtId="0" fontId="34" fillId="3" borderId="0" xfId="0" applyFont="1" applyFill="1" applyBorder="1"/>
    <xf numFmtId="0" fontId="35" fillId="3" borderId="0" xfId="0" applyFont="1" applyFill="1" applyBorder="1" applyAlignment="1">
      <alignment horizontal="right"/>
    </xf>
    <xf numFmtId="0" fontId="15" fillId="3" borderId="5" xfId="0" applyFont="1" applyFill="1" applyBorder="1"/>
    <xf numFmtId="166" fontId="3" fillId="3" borderId="0" xfId="0" applyNumberFormat="1" applyFont="1" applyFill="1" applyBorder="1"/>
    <xf numFmtId="0" fontId="18" fillId="3" borderId="5" xfId="0" applyFont="1" applyFill="1" applyBorder="1"/>
    <xf numFmtId="0" fontId="34" fillId="3" borderId="0" xfId="0" applyFont="1" applyFill="1" applyBorder="1" applyAlignment="1">
      <alignment horizontal="left" vertical="top"/>
    </xf>
    <xf numFmtId="0" fontId="3" fillId="0" borderId="6" xfId="0" applyFont="1" applyBorder="1"/>
    <xf numFmtId="0" fontId="36" fillId="3" borderId="0" xfId="0" applyFont="1" applyFill="1" applyBorder="1"/>
    <xf numFmtId="1" fontId="37" fillId="3" borderId="0" xfId="0" applyNumberFormat="1" applyFont="1" applyFill="1" applyBorder="1"/>
    <xf numFmtId="0" fontId="37" fillId="3" borderId="0" xfId="0" applyFont="1" applyFill="1" applyBorder="1"/>
    <xf numFmtId="0" fontId="19" fillId="3" borderId="0" xfId="0" applyFont="1" applyFill="1" applyBorder="1" applyAlignment="1">
      <alignment horizontal="right"/>
    </xf>
    <xf numFmtId="0" fontId="17" fillId="4" borderId="5" xfId="0" applyFont="1" applyFill="1" applyBorder="1"/>
    <xf numFmtId="1" fontId="17" fillId="4" borderId="5" xfId="0" applyNumberFormat="1" applyFont="1" applyFill="1" applyBorder="1" applyAlignment="1">
      <alignment horizontal="center"/>
    </xf>
    <xf numFmtId="0" fontId="15" fillId="4" borderId="5" xfId="0" applyFont="1" applyFill="1" applyBorder="1" applyAlignment="1">
      <alignment horizontal="center"/>
    </xf>
    <xf numFmtId="166" fontId="18" fillId="0" borderId="5" xfId="0" applyNumberFormat="1" applyFont="1" applyBorder="1"/>
    <xf numFmtId="0" fontId="18" fillId="0" borderId="5" xfId="0" applyFont="1" applyBorder="1"/>
    <xf numFmtId="0" fontId="31" fillId="3" borderId="5" xfId="0" applyFont="1" applyFill="1" applyBorder="1"/>
    <xf numFmtId="2" fontId="17" fillId="3" borderId="0" xfId="0" applyNumberFormat="1" applyFont="1" applyFill="1" applyBorder="1"/>
    <xf numFmtId="0" fontId="31" fillId="3" borderId="0" xfId="0" applyFont="1" applyFill="1" applyBorder="1"/>
    <xf numFmtId="0" fontId="38" fillId="3" borderId="0" xfId="0" applyFont="1" applyFill="1" applyBorder="1"/>
    <xf numFmtId="1" fontId="38" fillId="3" borderId="0" xfId="0" applyNumberFormat="1" applyFont="1" applyFill="1" applyBorder="1"/>
    <xf numFmtId="0" fontId="39" fillId="3" borderId="0" xfId="0" applyFont="1" applyFill="1" applyBorder="1" applyAlignment="1">
      <alignment vertical="center"/>
    </xf>
    <xf numFmtId="0" fontId="40" fillId="3" borderId="0" xfId="0" applyFont="1" applyFill="1" applyBorder="1" applyAlignment="1">
      <alignment vertical="center"/>
    </xf>
    <xf numFmtId="0" fontId="3" fillId="0" borderId="0" xfId="0" applyFont="1" applyAlignment="1">
      <alignment horizontal="center" vertical="center"/>
    </xf>
    <xf numFmtId="0" fontId="30" fillId="3" borderId="5" xfId="0" applyFont="1" applyFill="1" applyBorder="1"/>
    <xf numFmtId="166" fontId="30" fillId="3" borderId="5" xfId="0" applyNumberFormat="1" applyFont="1" applyFill="1" applyBorder="1"/>
    <xf numFmtId="0" fontId="3" fillId="3" borderId="0" xfId="0" applyFont="1" applyFill="1" applyBorder="1" applyAlignment="1">
      <alignment vertical="center" wrapText="1"/>
    </xf>
    <xf numFmtId="0" fontId="41" fillId="3" borderId="6" xfId="0" applyFont="1" applyFill="1" applyBorder="1" applyAlignment="1">
      <alignment vertical="center"/>
    </xf>
    <xf numFmtId="0" fontId="41" fillId="3" borderId="0" xfId="0" applyFont="1" applyFill="1" applyBorder="1" applyAlignment="1">
      <alignment vertical="center"/>
    </xf>
    <xf numFmtId="0" fontId="3" fillId="0" borderId="0" xfId="0" applyFont="1" applyAlignment="1">
      <alignment wrapText="1"/>
    </xf>
    <xf numFmtId="0" fontId="22" fillId="3" borderId="0" xfId="0" applyFont="1" applyFill="1" applyBorder="1"/>
    <xf numFmtId="0" fontId="42" fillId="3" borderId="0" xfId="0" applyFont="1" applyFill="1" applyBorder="1" applyAlignment="1">
      <alignment horizontal="right"/>
    </xf>
    <xf numFmtId="164" fontId="17" fillId="3" borderId="0" xfId="0" applyNumberFormat="1" applyFont="1" applyFill="1" applyBorder="1"/>
    <xf numFmtId="49" fontId="17" fillId="3" borderId="0" xfId="0" applyNumberFormat="1" applyFont="1" applyFill="1" applyBorder="1" applyAlignment="1">
      <alignment horizontal="left"/>
    </xf>
    <xf numFmtId="0" fontId="43" fillId="3" borderId="0" xfId="0" applyFont="1" applyFill="1" applyBorder="1"/>
    <xf numFmtId="164" fontId="17" fillId="3" borderId="0" xfId="0" applyNumberFormat="1" applyFont="1" applyFill="1" applyBorder="1" applyAlignment="1">
      <alignment horizontal="center" vertical="center"/>
    </xf>
    <xf numFmtId="0" fontId="15" fillId="2" borderId="5" xfId="0" applyFont="1" applyFill="1" applyBorder="1" applyAlignment="1">
      <alignment horizontal="center" vertical="center"/>
    </xf>
    <xf numFmtId="164" fontId="17" fillId="2" borderId="5" xfId="0" applyNumberFormat="1" applyFont="1" applyFill="1" applyBorder="1" applyAlignment="1">
      <alignment horizontal="center" vertical="center"/>
    </xf>
    <xf numFmtId="49" fontId="17" fillId="2" borderId="5" xfId="0" applyNumberFormat="1" applyFont="1" applyFill="1" applyBorder="1" applyAlignment="1">
      <alignment horizontal="center" vertical="center"/>
    </xf>
    <xf numFmtId="0" fontId="18" fillId="3" borderId="5" xfId="0" applyFont="1" applyFill="1" applyBorder="1" applyAlignment="1">
      <alignment horizontal="right"/>
    </xf>
    <xf numFmtId="164" fontId="18" fillId="3" borderId="5" xfId="0" applyNumberFormat="1" applyFont="1" applyFill="1" applyBorder="1" applyAlignment="1">
      <alignment horizontal="right"/>
    </xf>
    <xf numFmtId="49" fontId="18" fillId="3" borderId="5" xfId="0" applyNumberFormat="1" applyFont="1" applyFill="1" applyBorder="1" applyAlignment="1">
      <alignment horizontal="right"/>
    </xf>
    <xf numFmtId="0" fontId="44" fillId="3" borderId="0" xfId="0" applyFont="1" applyFill="1" applyBorder="1"/>
    <xf numFmtId="0" fontId="45" fillId="3" borderId="0" xfId="0" applyFont="1" applyFill="1" applyBorder="1"/>
    <xf numFmtId="0" fontId="30" fillId="3" borderId="5" xfId="0" applyFont="1" applyFill="1" applyBorder="1" applyAlignment="1">
      <alignment horizontal="center" vertical="center"/>
    </xf>
    <xf numFmtId="0" fontId="3" fillId="0" borderId="1" xfId="0" applyFont="1" applyBorder="1" applyAlignment="1">
      <alignment vertical="center"/>
    </xf>
    <xf numFmtId="0" fontId="46" fillId="3" borderId="0" xfId="0" applyFont="1" applyFill="1" applyBorder="1" applyAlignment="1">
      <alignment vertical="center"/>
    </xf>
    <xf numFmtId="166" fontId="31" fillId="0" borderId="5" xfId="0" applyNumberFormat="1" applyFont="1" applyBorder="1"/>
    <xf numFmtId="0" fontId="34" fillId="0" borderId="0" xfId="0" applyFont="1"/>
    <xf numFmtId="0" fontId="47" fillId="0" borderId="0" xfId="0" applyFont="1"/>
    <xf numFmtId="0" fontId="48" fillId="0" borderId="0" xfId="0" applyFont="1"/>
    <xf numFmtId="0" fontId="46" fillId="3" borderId="0" xfId="0" applyFont="1" applyFill="1" applyBorder="1"/>
    <xf numFmtId="0" fontId="34" fillId="0" borderId="0" xfId="0" applyFont="1" applyAlignment="1">
      <alignment horizontal="right"/>
    </xf>
    <xf numFmtId="166" fontId="47" fillId="0" borderId="0" xfId="0" applyNumberFormat="1" applyFont="1"/>
    <xf numFmtId="166" fontId="48" fillId="0" borderId="0" xfId="0" applyNumberFormat="1" applyFont="1"/>
    <xf numFmtId="0" fontId="0" fillId="3" borderId="0" xfId="0" applyFont="1" applyFill="1" applyBorder="1" applyAlignment="1">
      <alignment vertical="center" wrapText="1"/>
    </xf>
    <xf numFmtId="0" fontId="34" fillId="0" borderId="0" xfId="0" applyFont="1" applyAlignment="1">
      <alignment horizontal="center"/>
    </xf>
    <xf numFmtId="0" fontId="27" fillId="3" borderId="0" xfId="0" applyFont="1" applyFill="1" applyBorder="1"/>
    <xf numFmtId="0" fontId="3" fillId="0" borderId="5" xfId="0" applyFont="1" applyBorder="1" applyAlignment="1">
      <alignment vertical="center"/>
    </xf>
    <xf numFmtId="166" fontId="47" fillId="0" borderId="0" xfId="0" applyNumberFormat="1" applyFont="1" applyAlignment="1">
      <alignment horizontal="right"/>
    </xf>
    <xf numFmtId="166" fontId="49" fillId="0" borderId="0" xfId="0" applyNumberFormat="1" applyFont="1" applyAlignment="1">
      <alignment horizontal="right"/>
    </xf>
    <xf numFmtId="166" fontId="46" fillId="3" borderId="0" xfId="0" applyNumberFormat="1" applyFont="1" applyFill="1" applyBorder="1"/>
    <xf numFmtId="0" fontId="50" fillId="3" borderId="0" xfId="0" applyFont="1" applyFill="1" applyBorder="1"/>
    <xf numFmtId="0" fontId="46" fillId="3" borderId="6" xfId="0" applyFont="1" applyFill="1" applyBorder="1"/>
    <xf numFmtId="166" fontId="46" fillId="3" borderId="6" xfId="0" applyNumberFormat="1" applyFont="1" applyFill="1" applyBorder="1"/>
    <xf numFmtId="0" fontId="51" fillId="3" borderId="0" xfId="0" applyFont="1" applyFill="1" applyBorder="1" applyAlignment="1">
      <alignment horizontal="right" vertical="center"/>
    </xf>
    <xf numFmtId="49" fontId="15" fillId="4" borderId="5" xfId="0" applyNumberFormat="1" applyFont="1" applyFill="1" applyBorder="1" applyAlignment="1">
      <alignment horizontal="center"/>
    </xf>
    <xf numFmtId="0" fontId="52" fillId="3" borderId="0" xfId="0" applyFont="1" applyFill="1" applyBorder="1"/>
    <xf numFmtId="0" fontId="0" fillId="3" borderId="0" xfId="0" applyFont="1" applyFill="1" applyBorder="1"/>
    <xf numFmtId="0" fontId="48" fillId="3" borderId="6" xfId="0" applyFont="1" applyFill="1" applyBorder="1"/>
    <xf numFmtId="2" fontId="3" fillId="3" borderId="6" xfId="0" applyNumberFormat="1" applyFont="1" applyFill="1" applyBorder="1"/>
    <xf numFmtId="2" fontId="0" fillId="3" borderId="6" xfId="0" applyNumberFormat="1" applyFont="1" applyFill="1" applyBorder="1"/>
    <xf numFmtId="2" fontId="0" fillId="3" borderId="0" xfId="0" applyNumberFormat="1" applyFont="1" applyFill="1" applyBorder="1"/>
    <xf numFmtId="2" fontId="48" fillId="3" borderId="0" xfId="0" applyNumberFormat="1" applyFont="1" applyFill="1" applyBorder="1"/>
    <xf numFmtId="0" fontId="53" fillId="3" borderId="0" xfId="0" applyFont="1" applyFill="1" applyBorder="1" applyAlignment="1">
      <alignment vertical="center"/>
    </xf>
    <xf numFmtId="49" fontId="3" fillId="3" borderId="0" xfId="0" applyNumberFormat="1" applyFont="1" applyFill="1" applyBorder="1"/>
    <xf numFmtId="1" fontId="3" fillId="3" borderId="0" xfId="0" applyNumberFormat="1" applyFont="1" applyFill="1" applyBorder="1"/>
    <xf numFmtId="0" fontId="15" fillId="0" borderId="5" xfId="0" applyFont="1" applyBorder="1"/>
    <xf numFmtId="49" fontId="37" fillId="3" borderId="0" xfId="0" applyNumberFormat="1" applyFont="1" applyFill="1" applyBorder="1"/>
    <xf numFmtId="0" fontId="54" fillId="3" borderId="0" xfId="0" applyFont="1" applyFill="1" applyBorder="1"/>
    <xf numFmtId="49" fontId="54" fillId="3" borderId="0" xfId="0" applyNumberFormat="1" applyFont="1" applyFill="1" applyBorder="1"/>
    <xf numFmtId="1" fontId="37" fillId="3" borderId="0" xfId="0" applyNumberFormat="1" applyFont="1" applyFill="1" applyBorder="1" applyAlignment="1">
      <alignment horizontal="right" wrapText="1"/>
    </xf>
    <xf numFmtId="1" fontId="37" fillId="3" borderId="0" xfId="0" applyNumberFormat="1" applyFont="1" applyFill="1" applyBorder="1" applyAlignment="1">
      <alignment wrapText="1"/>
    </xf>
    <xf numFmtId="166" fontId="37" fillId="3" borderId="0" xfId="0" applyNumberFormat="1" applyFont="1" applyFill="1" applyBorder="1" applyAlignment="1">
      <alignment wrapText="1"/>
    </xf>
    <xf numFmtId="166" fontId="37" fillId="3" borderId="0" xfId="0" applyNumberFormat="1" applyFont="1" applyFill="1" applyBorder="1"/>
    <xf numFmtId="0" fontId="15" fillId="4" borderId="1" xfId="0" applyFont="1" applyFill="1" applyBorder="1" applyAlignment="1">
      <alignment vertical="center"/>
    </xf>
    <xf numFmtId="49" fontId="17" fillId="4" borderId="5" xfId="0" applyNumberFormat="1" applyFont="1" applyFill="1" applyBorder="1" applyAlignment="1">
      <alignment horizontal="center" vertical="center"/>
    </xf>
    <xf numFmtId="1" fontId="31" fillId="3" borderId="0" xfId="0" applyNumberFormat="1" applyFont="1" applyFill="1" applyBorder="1" applyAlignment="1">
      <alignment wrapText="1"/>
    </xf>
    <xf numFmtId="1" fontId="18" fillId="3" borderId="0" xfId="0" applyNumberFormat="1" applyFont="1" applyFill="1" applyBorder="1" applyAlignment="1">
      <alignment wrapText="1"/>
    </xf>
    <xf numFmtId="49" fontId="17" fillId="3" borderId="0" xfId="0" applyNumberFormat="1" applyFont="1" applyFill="1" applyBorder="1" applyAlignment="1">
      <alignment vertical="center"/>
    </xf>
    <xf numFmtId="0" fontId="55" fillId="3" borderId="0" xfId="0" applyFont="1" applyFill="1" applyBorder="1"/>
    <xf numFmtId="49" fontId="31" fillId="3" borderId="0" xfId="0" applyNumberFormat="1" applyFont="1" applyFill="1" applyBorder="1" applyAlignment="1">
      <alignment horizontal="center"/>
    </xf>
    <xf numFmtId="1" fontId="0" fillId="3" borderId="0" xfId="0" applyNumberFormat="1" applyFont="1" applyFill="1" applyBorder="1"/>
    <xf numFmtId="0" fontId="48" fillId="3" borderId="0" xfId="0" applyFont="1" applyFill="1" applyBorder="1"/>
    <xf numFmtId="0" fontId="56" fillId="3" borderId="0" xfId="0" applyFont="1" applyFill="1" applyBorder="1"/>
    <xf numFmtId="0" fontId="15" fillId="3" borderId="0" xfId="0" applyFont="1" applyFill="1" applyBorder="1" applyAlignment="1">
      <alignment vertical="center" wrapText="1"/>
    </xf>
    <xf numFmtId="0" fontId="57" fillId="3" borderId="0" xfId="0" applyFont="1" applyFill="1" applyBorder="1" applyAlignment="1">
      <alignment horizontal="right"/>
    </xf>
    <xf numFmtId="0" fontId="22" fillId="3" borderId="0" xfId="0" applyFont="1" applyFill="1" applyBorder="1" applyAlignment="1">
      <alignment vertical="center"/>
    </xf>
    <xf numFmtId="0" fontId="15" fillId="4" borderId="15" xfId="0" applyFont="1" applyFill="1" applyBorder="1" applyAlignment="1">
      <alignment vertical="center" wrapText="1"/>
    </xf>
    <xf numFmtId="0" fontId="58" fillId="3" borderId="0" xfId="0" applyFont="1" applyFill="1" applyBorder="1"/>
    <xf numFmtId="0" fontId="3" fillId="0" borderId="0" xfId="0" applyFont="1" applyAlignment="1">
      <alignment vertical="center"/>
    </xf>
    <xf numFmtId="0" fontId="57" fillId="3" borderId="0" xfId="0" applyFont="1" applyFill="1" applyBorder="1"/>
    <xf numFmtId="0" fontId="59" fillId="3" borderId="6" xfId="0" applyFont="1" applyFill="1" applyBorder="1"/>
    <xf numFmtId="49" fontId="15" fillId="4" borderId="5" xfId="0" applyNumberFormat="1" applyFont="1" applyFill="1" applyBorder="1" applyAlignment="1">
      <alignment horizontal="center" vertical="center"/>
    </xf>
    <xf numFmtId="2" fontId="15" fillId="3" borderId="5" xfId="0" applyNumberFormat="1" applyFont="1" applyFill="1" applyBorder="1" applyAlignment="1">
      <alignment horizontal="center"/>
    </xf>
    <xf numFmtId="2" fontId="17" fillId="3" borderId="5" xfId="0" applyNumberFormat="1" applyFont="1" applyFill="1" applyBorder="1" applyAlignment="1">
      <alignment horizontal="center"/>
    </xf>
    <xf numFmtId="2" fontId="18" fillId="3" borderId="5" xfId="0" applyNumberFormat="1" applyFont="1" applyFill="1" applyBorder="1" applyAlignment="1">
      <alignment horizontal="center"/>
    </xf>
    <xf numFmtId="2" fontId="31" fillId="3" borderId="5" xfId="0" applyNumberFormat="1" applyFont="1" applyFill="1" applyBorder="1" applyAlignment="1">
      <alignment horizontal="center"/>
    </xf>
    <xf numFmtId="0" fontId="59" fillId="3" borderId="0" xfId="0" applyFont="1" applyFill="1" applyBorder="1"/>
    <xf numFmtId="0" fontId="15" fillId="4" borderId="5" xfId="0" applyFont="1" applyFill="1" applyBorder="1" applyAlignment="1">
      <alignment horizontal="center" vertical="center"/>
    </xf>
    <xf numFmtId="49" fontId="17" fillId="3" borderId="5" xfId="0" applyNumberFormat="1" applyFont="1" applyFill="1" applyBorder="1" applyAlignment="1">
      <alignment horizontal="right"/>
    </xf>
    <xf numFmtId="0" fontId="30" fillId="0" borderId="5" xfId="0" applyFont="1" applyBorder="1"/>
    <xf numFmtId="0" fontId="43" fillId="3" borderId="0" xfId="0" applyFont="1" applyFill="1" applyBorder="1" applyAlignment="1">
      <alignment vertical="center"/>
    </xf>
    <xf numFmtId="49" fontId="3" fillId="3" borderId="0" xfId="0" applyNumberFormat="1" applyFont="1" applyFill="1" applyBorder="1" applyAlignment="1">
      <alignment horizontal="left"/>
    </xf>
    <xf numFmtId="0" fontId="30" fillId="3" borderId="0" xfId="0" applyFont="1" applyFill="1" applyBorder="1" applyAlignment="1">
      <alignment horizontal="center" vertical="center"/>
    </xf>
    <xf numFmtId="49" fontId="30" fillId="4" borderId="5" xfId="0" applyNumberFormat="1" applyFont="1" applyFill="1" applyBorder="1" applyAlignment="1">
      <alignment horizontal="center" vertical="center"/>
    </xf>
    <xf numFmtId="164" fontId="3" fillId="3" borderId="5" xfId="0" applyNumberFormat="1" applyFont="1" applyFill="1" applyBorder="1"/>
    <xf numFmtId="0" fontId="43" fillId="3" borderId="0" xfId="0" applyFont="1" applyFill="1" applyBorder="1" applyAlignment="1">
      <alignment wrapText="1"/>
    </xf>
    <xf numFmtId="0" fontId="18" fillId="3" borderId="6" xfId="0" applyFont="1" applyFill="1" applyBorder="1"/>
    <xf numFmtId="0" fontId="43" fillId="3" borderId="6" xfId="0" applyFont="1" applyFill="1" applyBorder="1" applyAlignment="1">
      <alignment wrapText="1"/>
    </xf>
    <xf numFmtId="49" fontId="17" fillId="4" borderId="16" xfId="0" applyNumberFormat="1" applyFont="1" applyFill="1" applyBorder="1" applyAlignment="1">
      <alignment horizontal="center" vertical="center"/>
    </xf>
    <xf numFmtId="164" fontId="17" fillId="4" borderId="17" xfId="0" applyNumberFormat="1" applyFont="1" applyFill="1" applyBorder="1" applyAlignment="1">
      <alignment horizontal="center" vertical="center"/>
    </xf>
    <xf numFmtId="164" fontId="17" fillId="4" borderId="18" xfId="0" applyNumberFormat="1" applyFont="1" applyFill="1" applyBorder="1" applyAlignment="1">
      <alignment horizontal="center" vertical="center"/>
    </xf>
    <xf numFmtId="0" fontId="17" fillId="3" borderId="0" xfId="0" applyFont="1" applyFill="1" applyBorder="1" applyAlignment="1">
      <alignment horizontal="center" vertical="center"/>
    </xf>
    <xf numFmtId="49" fontId="3" fillId="3" borderId="4" xfId="0" applyNumberFormat="1" applyFont="1" applyFill="1" applyBorder="1" applyAlignment="1">
      <alignment horizontal="left"/>
    </xf>
    <xf numFmtId="164" fontId="3" fillId="3" borderId="4" xfId="0" applyNumberFormat="1" applyFont="1" applyFill="1" applyBorder="1"/>
    <xf numFmtId="164" fontId="3" fillId="3" borderId="20" xfId="0" applyNumberFormat="1" applyFont="1" applyFill="1" applyBorder="1"/>
    <xf numFmtId="49" fontId="3" fillId="3" borderId="5" xfId="0" applyNumberFormat="1" applyFont="1" applyFill="1" applyBorder="1" applyAlignment="1">
      <alignment horizontal="left"/>
    </xf>
    <xf numFmtId="164" fontId="3" fillId="3" borderId="22" xfId="0" applyNumberFormat="1" applyFont="1" applyFill="1" applyBorder="1"/>
    <xf numFmtId="49" fontId="3" fillId="3" borderId="24" xfId="0" applyNumberFormat="1" applyFont="1" applyFill="1" applyBorder="1" applyAlignment="1">
      <alignment horizontal="left"/>
    </xf>
    <xf numFmtId="164" fontId="3" fillId="3" borderId="24" xfId="0" applyNumberFormat="1" applyFont="1" applyFill="1" applyBorder="1"/>
    <xf numFmtId="164" fontId="3" fillId="3" borderId="25" xfId="0" applyNumberFormat="1" applyFont="1" applyFill="1" applyBorder="1"/>
    <xf numFmtId="49" fontId="3" fillId="3" borderId="26" xfId="0" applyNumberFormat="1" applyFont="1" applyFill="1" applyBorder="1" applyAlignment="1">
      <alignment horizontal="left"/>
    </xf>
    <xf numFmtId="164" fontId="3" fillId="3" borderId="26" xfId="0" applyNumberFormat="1" applyFont="1" applyFill="1" applyBorder="1"/>
    <xf numFmtId="164" fontId="3" fillId="3" borderId="27" xfId="0" applyNumberFormat="1" applyFont="1" applyFill="1" applyBorder="1"/>
    <xf numFmtId="0" fontId="60" fillId="3" borderId="0" xfId="0" applyFont="1" applyFill="1" applyBorder="1"/>
    <xf numFmtId="164" fontId="3" fillId="3" borderId="0" xfId="0" applyNumberFormat="1" applyFont="1" applyFill="1" applyBorder="1"/>
    <xf numFmtId="49" fontId="3" fillId="3" borderId="6" xfId="0" applyNumberFormat="1" applyFont="1" applyFill="1" applyBorder="1" applyAlignment="1">
      <alignment horizontal="left"/>
    </xf>
    <xf numFmtId="164" fontId="3" fillId="3" borderId="6" xfId="0" applyNumberFormat="1" applyFont="1" applyFill="1" applyBorder="1"/>
    <xf numFmtId="164" fontId="17" fillId="4" borderId="28" xfId="0" applyNumberFormat="1" applyFont="1" applyFill="1" applyBorder="1" applyAlignment="1">
      <alignment horizontal="center" vertical="center"/>
    </xf>
    <xf numFmtId="164" fontId="17" fillId="4" borderId="29" xfId="0" applyNumberFormat="1" applyFont="1" applyFill="1" applyBorder="1" applyAlignment="1">
      <alignment horizontal="center" vertical="center"/>
    </xf>
    <xf numFmtId="0" fontId="42" fillId="3" borderId="0" xfId="0" applyFont="1" applyFill="1" applyBorder="1"/>
    <xf numFmtId="0" fontId="62" fillId="3" borderId="0" xfId="0" applyFont="1" applyFill="1" applyBorder="1" applyAlignment="1">
      <alignment horizontal="center" vertical="center"/>
    </xf>
    <xf numFmtId="0" fontId="63" fillId="4" borderId="5" xfId="0" applyFont="1" applyFill="1" applyBorder="1" applyAlignment="1">
      <alignment horizontal="center" vertical="center"/>
    </xf>
    <xf numFmtId="49" fontId="63" fillId="4" borderId="5" xfId="0" applyNumberFormat="1" applyFont="1" applyFill="1" applyBorder="1" applyAlignment="1">
      <alignment horizontal="center" vertical="center"/>
    </xf>
    <xf numFmtId="2" fontId="63" fillId="3" borderId="5" xfId="0" applyNumberFormat="1" applyFont="1" applyFill="1" applyBorder="1" applyAlignment="1">
      <alignment horizontal="center"/>
    </xf>
    <xf numFmtId="2" fontId="46" fillId="3" borderId="5" xfId="0" applyNumberFormat="1" applyFont="1" applyFill="1" applyBorder="1" applyAlignment="1">
      <alignment horizontal="center"/>
    </xf>
    <xf numFmtId="2" fontId="46" fillId="3" borderId="0" xfId="0" applyNumberFormat="1" applyFont="1" applyFill="1" applyBorder="1" applyAlignment="1">
      <alignment horizontal="center"/>
    </xf>
    <xf numFmtId="0" fontId="64" fillId="3" borderId="0" xfId="0" applyFont="1" applyFill="1" applyBorder="1" applyAlignment="1">
      <alignment horizontal="left"/>
    </xf>
    <xf numFmtId="49" fontId="59" fillId="3" borderId="0" xfId="0" applyNumberFormat="1" applyFont="1" applyFill="1" applyBorder="1"/>
    <xf numFmtId="0" fontId="65" fillId="4" borderId="5" xfId="0" applyFont="1" applyFill="1" applyBorder="1" applyAlignment="1">
      <alignment horizontal="center" vertical="center"/>
    </xf>
    <xf numFmtId="0" fontId="59" fillId="3" borderId="0" xfId="0" applyFont="1" applyFill="1" applyBorder="1" applyAlignment="1">
      <alignment vertical="center"/>
    </xf>
    <xf numFmtId="0" fontId="18" fillId="3" borderId="0" xfId="0" applyFont="1" applyFill="1" applyBorder="1" applyAlignment="1">
      <alignment wrapText="1"/>
    </xf>
    <xf numFmtId="49" fontId="65" fillId="4" borderId="5" xfId="0" applyNumberFormat="1" applyFont="1" applyFill="1" applyBorder="1" applyAlignment="1">
      <alignment vertical="center"/>
    </xf>
    <xf numFmtId="2" fontId="65" fillId="3" borderId="5" xfId="0" applyNumberFormat="1" applyFont="1" applyFill="1" applyBorder="1" applyAlignment="1">
      <alignment horizontal="center"/>
    </xf>
    <xf numFmtId="2" fontId="66" fillId="3" borderId="5" xfId="0" applyNumberFormat="1" applyFont="1" applyFill="1" applyBorder="1" applyAlignment="1">
      <alignment horizontal="center"/>
    </xf>
    <xf numFmtId="49" fontId="31" fillId="3" borderId="0" xfId="0" applyNumberFormat="1" applyFont="1" applyFill="1" applyBorder="1" applyAlignment="1">
      <alignment vertical="center"/>
    </xf>
    <xf numFmtId="0" fontId="30" fillId="4" borderId="5" xfId="0" applyFont="1" applyFill="1" applyBorder="1" applyAlignment="1">
      <alignment horizontal="left" vertical="center"/>
    </xf>
    <xf numFmtId="49" fontId="31" fillId="3" borderId="0" xfId="0" applyNumberFormat="1" applyFont="1" applyFill="1" applyBorder="1"/>
    <xf numFmtId="0" fontId="16" fillId="3" borderId="0" xfId="0" applyFont="1" applyFill="1" applyBorder="1"/>
    <xf numFmtId="0" fontId="67" fillId="3" borderId="0" xfId="0" applyFont="1" applyFill="1" applyBorder="1" applyAlignment="1">
      <alignment horizontal="left"/>
    </xf>
    <xf numFmtId="0" fontId="16" fillId="3" borderId="0" xfId="0" applyFont="1" applyFill="1" applyBorder="1" applyAlignment="1">
      <alignment horizontal="left"/>
    </xf>
    <xf numFmtId="0" fontId="68" fillId="3" borderId="0" xfId="0" applyFont="1" applyFill="1" applyBorder="1"/>
    <xf numFmtId="49" fontId="59" fillId="3" borderId="6" xfId="0" applyNumberFormat="1" applyFont="1" applyFill="1" applyBorder="1"/>
    <xf numFmtId="0" fontId="15" fillId="3" borderId="0" xfId="0" applyFont="1" applyFill="1" applyBorder="1" applyAlignment="1">
      <alignment horizontal="left" vertical="top"/>
    </xf>
    <xf numFmtId="0" fontId="69" fillId="3" borderId="0" xfId="0" applyFont="1" applyFill="1" applyBorder="1" applyAlignment="1">
      <alignment horizontal="left"/>
    </xf>
    <xf numFmtId="49" fontId="17" fillId="3" borderId="0" xfId="0" applyNumberFormat="1" applyFont="1" applyFill="1" applyBorder="1" applyAlignment="1">
      <alignment horizontal="left" vertical="top" wrapText="1"/>
    </xf>
    <xf numFmtId="164" fontId="3" fillId="3" borderId="5" xfId="0" applyNumberFormat="1" applyFont="1" applyFill="1" applyBorder="1" applyAlignment="1">
      <alignment horizontal="center" vertical="center"/>
    </xf>
    <xf numFmtId="164" fontId="3" fillId="3" borderId="0" xfId="0" applyNumberFormat="1" applyFont="1" applyFill="1" applyBorder="1" applyAlignment="1">
      <alignment horizontal="center" vertical="center"/>
    </xf>
    <xf numFmtId="49" fontId="70" fillId="3" borderId="6" xfId="0" applyNumberFormat="1" applyFont="1" applyFill="1" applyBorder="1" applyAlignment="1">
      <alignment horizontal="left"/>
    </xf>
    <xf numFmtId="164" fontId="3" fillId="3" borderId="6" xfId="0" applyNumberFormat="1" applyFont="1" applyFill="1" applyBorder="1" applyAlignment="1">
      <alignment horizontal="center" vertical="center"/>
    </xf>
    <xf numFmtId="0" fontId="3" fillId="3" borderId="6" xfId="0" applyFont="1" applyFill="1" applyBorder="1" applyAlignment="1">
      <alignment horizontal="center" vertical="center"/>
    </xf>
    <xf numFmtId="0" fontId="48" fillId="4" borderId="5" xfId="0" applyFont="1" applyFill="1" applyBorder="1" applyAlignment="1">
      <alignment horizontal="center" vertical="center"/>
    </xf>
    <xf numFmtId="49" fontId="48" fillId="4" borderId="5" xfId="0" applyNumberFormat="1" applyFont="1" applyFill="1" applyBorder="1" applyAlignment="1">
      <alignment horizontal="center" vertical="center"/>
    </xf>
    <xf numFmtId="0" fontId="48" fillId="4" borderId="5" xfId="0" applyFont="1" applyFill="1" applyBorder="1"/>
    <xf numFmtId="2" fontId="3" fillId="3" borderId="5"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2" fontId="3" fillId="3" borderId="5" xfId="0" applyNumberFormat="1" applyFont="1" applyFill="1" applyBorder="1"/>
    <xf numFmtId="0" fontId="0" fillId="4" borderId="5" xfId="0" applyFont="1" applyFill="1" applyBorder="1"/>
    <xf numFmtId="2" fontId="3" fillId="3" borderId="0" xfId="0" applyNumberFormat="1" applyFont="1" applyFill="1" applyBorder="1" applyAlignment="1">
      <alignment horizontal="center" vertical="center"/>
    </xf>
    <xf numFmtId="2" fontId="0" fillId="3" borderId="0" xfId="0" applyNumberFormat="1" applyFont="1" applyFill="1" applyBorder="1" applyAlignment="1">
      <alignment horizontal="center" vertical="center"/>
    </xf>
    <xf numFmtId="0" fontId="71" fillId="0" borderId="0" xfId="0" applyFont="1" applyAlignment="1">
      <alignment horizontal="left"/>
    </xf>
    <xf numFmtId="2" fontId="0" fillId="3" borderId="0" xfId="0" applyNumberFormat="1" applyFont="1" applyFill="1" applyBorder="1" applyAlignment="1">
      <alignment horizontal="center"/>
    </xf>
    <xf numFmtId="49" fontId="52" fillId="3" borderId="0" xfId="0" applyNumberFormat="1" applyFont="1" applyFill="1" applyBorder="1"/>
    <xf numFmtId="0" fontId="52" fillId="3" borderId="0" xfId="0" applyFont="1" applyFill="1" applyBorder="1" applyAlignment="1">
      <alignment horizontal="left" vertical="center"/>
    </xf>
    <xf numFmtId="0" fontId="52" fillId="3" borderId="0" xfId="0" applyFont="1" applyFill="1" applyBorder="1" applyAlignment="1">
      <alignment horizontal="left"/>
    </xf>
    <xf numFmtId="1" fontId="52" fillId="3" borderId="0" xfId="0" applyNumberFormat="1" applyFont="1" applyFill="1" applyBorder="1"/>
    <xf numFmtId="0" fontId="72" fillId="3" borderId="0" xfId="0" applyFont="1" applyFill="1" applyBorder="1"/>
    <xf numFmtId="0" fontId="22" fillId="0" borderId="0" xfId="0" applyFont="1"/>
    <xf numFmtId="49" fontId="30" fillId="0" borderId="0" xfId="0" applyNumberFormat="1" applyFont="1" applyAlignment="1">
      <alignment horizontal="left"/>
    </xf>
    <xf numFmtId="164" fontId="3" fillId="0" borderId="5" xfId="0" applyNumberFormat="1" applyFont="1" applyBorder="1"/>
    <xf numFmtId="0" fontId="73" fillId="0" borderId="0" xfId="0" applyFont="1"/>
    <xf numFmtId="0" fontId="74" fillId="0" borderId="0" xfId="0" applyFont="1" applyAlignment="1">
      <alignment horizontal="center" vertical="center"/>
    </xf>
    <xf numFmtId="0" fontId="75" fillId="4" borderId="5" xfId="0" applyFont="1" applyFill="1" applyBorder="1" applyAlignment="1">
      <alignment horizontal="center" vertical="center"/>
    </xf>
    <xf numFmtId="0" fontId="61" fillId="0" borderId="5" xfId="0" applyFont="1" applyBorder="1"/>
    <xf numFmtId="3" fontId="61" fillId="0" borderId="5" xfId="0" applyNumberFormat="1" applyFont="1" applyBorder="1"/>
    <xf numFmtId="0" fontId="13" fillId="2" borderId="0" xfId="0" applyFont="1" applyFill="1" applyBorder="1" applyAlignment="1">
      <alignment horizontal="center" vertical="center"/>
    </xf>
    <xf numFmtId="0" fontId="18" fillId="3" borderId="0" xfId="0" applyFont="1" applyFill="1" applyBorder="1" applyAlignment="1">
      <alignment horizontal="center" vertical="center"/>
    </xf>
    <xf numFmtId="49" fontId="17" fillId="3" borderId="0" xfId="0" applyNumberFormat="1" applyFont="1" applyFill="1" applyBorder="1" applyAlignment="1">
      <alignment horizontal="center" vertical="center"/>
    </xf>
    <xf numFmtId="164" fontId="18" fillId="3" borderId="5" xfId="0" applyNumberFormat="1" applyFont="1" applyFill="1" applyBorder="1" applyAlignment="1">
      <alignment horizontal="center"/>
    </xf>
    <xf numFmtId="49" fontId="18" fillId="3" borderId="5" xfId="0" applyNumberFormat="1" applyFont="1" applyFill="1" applyBorder="1" applyAlignment="1">
      <alignment horizontal="center"/>
    </xf>
    <xf numFmtId="164" fontId="18" fillId="3" borderId="0" xfId="0" applyNumberFormat="1" applyFont="1" applyFill="1" applyBorder="1"/>
    <xf numFmtId="49" fontId="23" fillId="3" borderId="6" xfId="0" applyNumberFormat="1" applyFont="1" applyFill="1" applyBorder="1" applyAlignment="1">
      <alignment horizontal="left"/>
    </xf>
    <xf numFmtId="164" fontId="18" fillId="3" borderId="6" xfId="0" applyNumberFormat="1" applyFont="1" applyFill="1" applyBorder="1"/>
    <xf numFmtId="49" fontId="18" fillId="3" borderId="6" xfId="0" applyNumberFormat="1" applyFont="1" applyFill="1" applyBorder="1" applyAlignment="1">
      <alignment horizontal="left"/>
    </xf>
    <xf numFmtId="49" fontId="18" fillId="3" borderId="0" xfId="0" applyNumberFormat="1" applyFont="1" applyFill="1" applyBorder="1" applyAlignment="1">
      <alignment horizontal="center" vertical="center"/>
    </xf>
    <xf numFmtId="49" fontId="17" fillId="4" borderId="1" xfId="0" applyNumberFormat="1" applyFont="1" applyFill="1" applyBorder="1" applyAlignment="1">
      <alignment horizontal="center" vertical="center"/>
    </xf>
    <xf numFmtId="49" fontId="18" fillId="4" borderId="5" xfId="0" applyNumberFormat="1" applyFont="1" applyFill="1" applyBorder="1" applyAlignment="1">
      <alignment horizontal="center"/>
    </xf>
    <xf numFmtId="49" fontId="18" fillId="4" borderId="5" xfId="0" applyNumberFormat="1" applyFont="1" applyFill="1" applyBorder="1" applyAlignment="1">
      <alignment horizontal="left"/>
    </xf>
    <xf numFmtId="0" fontId="43" fillId="0" borderId="0" xfId="0" applyFont="1"/>
    <xf numFmtId="0" fontId="76" fillId="3" borderId="6" xfId="0" applyFont="1" applyFill="1" applyBorder="1" applyAlignment="1">
      <alignment horizontal="left"/>
    </xf>
    <xf numFmtId="0" fontId="0" fillId="0" borderId="0" xfId="0" applyFont="1" applyAlignment="1"/>
    <xf numFmtId="0" fontId="77" fillId="0" borderId="0" xfId="1" applyAlignment="1">
      <alignment horizontal="left"/>
    </xf>
    <xf numFmtId="164" fontId="79" fillId="3" borderId="30" xfId="0" applyNumberFormat="1" applyFont="1" applyFill="1" applyBorder="1" applyAlignment="1"/>
    <xf numFmtId="164" fontId="79" fillId="3" borderId="30" xfId="0" applyNumberFormat="1" applyFont="1" applyFill="1" applyBorder="1"/>
    <xf numFmtId="49" fontId="80" fillId="3" borderId="5" xfId="0" applyNumberFormat="1" applyFont="1" applyFill="1" applyBorder="1" applyAlignment="1">
      <alignment horizontal="center"/>
    </xf>
    <xf numFmtId="49" fontId="79" fillId="3" borderId="5" xfId="0" applyNumberFormat="1" applyFont="1" applyFill="1" applyBorder="1" applyAlignment="1">
      <alignment horizontal="left"/>
    </xf>
    <xf numFmtId="164" fontId="79" fillId="3" borderId="5" xfId="0" applyNumberFormat="1" applyFont="1" applyFill="1" applyBorder="1"/>
    <xf numFmtId="49" fontId="79" fillId="3" borderId="1" xfId="0" applyNumberFormat="1" applyFont="1" applyFill="1" applyBorder="1" applyAlignment="1">
      <alignment horizontal="left"/>
    </xf>
    <xf numFmtId="164" fontId="79" fillId="3" borderId="1" xfId="0" applyNumberFormat="1" applyFont="1" applyFill="1" applyBorder="1"/>
    <xf numFmtId="49" fontId="79" fillId="3" borderId="30" xfId="0" applyNumberFormat="1" applyFont="1" applyFill="1" applyBorder="1" applyAlignment="1">
      <alignment horizontal="left"/>
    </xf>
    <xf numFmtId="0" fontId="82" fillId="0" borderId="30" xfId="0" applyFont="1" applyBorder="1" applyAlignment="1"/>
    <xf numFmtId="0" fontId="81" fillId="5" borderId="0" xfId="0" applyFont="1" applyFill="1" applyAlignment="1">
      <alignment horizontal="left" vertical="center"/>
    </xf>
    <xf numFmtId="0" fontId="81" fillId="5" borderId="0" xfId="0" applyFont="1" applyFill="1" applyAlignment="1">
      <alignment vertical="center" wrapText="1"/>
    </xf>
    <xf numFmtId="0" fontId="81" fillId="5" borderId="0" xfId="0" applyFont="1" applyFill="1" applyAlignment="1">
      <alignment horizontal="left" vertical="center" wrapText="1"/>
    </xf>
    <xf numFmtId="17" fontId="81" fillId="6" borderId="30" xfId="0" applyNumberFormat="1" applyFont="1" applyFill="1" applyBorder="1" applyAlignment="1">
      <alignment horizontal="center" vertical="center" wrapText="1"/>
    </xf>
    <xf numFmtId="17" fontId="83" fillId="6" borderId="30" xfId="0" applyNumberFormat="1" applyFont="1" applyFill="1" applyBorder="1" applyAlignment="1">
      <alignment horizontal="center"/>
    </xf>
    <xf numFmtId="0" fontId="79" fillId="5" borderId="30" xfId="0" applyNumberFormat="1" applyFont="1" applyFill="1" applyBorder="1" applyAlignment="1">
      <alignment horizontal="left" vertical="top"/>
    </xf>
    <xf numFmtId="167" fontId="79" fillId="5" borderId="30" xfId="0" applyNumberFormat="1" applyFont="1" applyFill="1" applyBorder="1" applyAlignment="1">
      <alignment horizontal="right" vertical="top"/>
    </xf>
    <xf numFmtId="0" fontId="0" fillId="5" borderId="0" xfId="0" applyFont="1" applyFill="1"/>
    <xf numFmtId="0" fontId="2" fillId="5" borderId="0" xfId="0" applyFont="1" applyFill="1" applyBorder="1" applyAlignment="1"/>
    <xf numFmtId="0" fontId="0" fillId="5" borderId="0" xfId="0" applyFont="1" applyFill="1" applyAlignment="1"/>
    <xf numFmtId="0" fontId="0" fillId="5" borderId="31" xfId="0" applyFont="1" applyFill="1" applyBorder="1" applyAlignment="1"/>
    <xf numFmtId="0" fontId="0" fillId="5" borderId="32" xfId="0" applyFont="1" applyFill="1" applyBorder="1" applyAlignment="1"/>
    <xf numFmtId="17" fontId="18" fillId="0" borderId="1" xfId="0" applyNumberFormat="1" applyFont="1" applyBorder="1" applyAlignment="1">
      <alignment horizontal="left"/>
    </xf>
    <xf numFmtId="0" fontId="18" fillId="0" borderId="1" xfId="0" applyFont="1" applyBorder="1" applyAlignment="1">
      <alignment vertical="center" wrapText="1"/>
    </xf>
    <xf numFmtId="17" fontId="79" fillId="0" borderId="30" xfId="0" applyNumberFormat="1" applyFont="1" applyBorder="1" applyAlignment="1">
      <alignment horizontal="left" vertical="center" wrapText="1"/>
    </xf>
    <xf numFmtId="17" fontId="79" fillId="0" borderId="30" xfId="0" applyNumberFormat="1" applyFont="1" applyBorder="1" applyAlignment="1">
      <alignment horizontal="left"/>
    </xf>
    <xf numFmtId="0" fontId="79" fillId="3" borderId="30" xfId="0" applyFont="1" applyFill="1" applyBorder="1"/>
    <xf numFmtId="0" fontId="79" fillId="3" borderId="0" xfId="0" applyFont="1" applyFill="1" applyBorder="1"/>
    <xf numFmtId="170" fontId="79" fillId="3" borderId="0" xfId="2" applyNumberFormat="1" applyFont="1" applyFill="1" applyBorder="1" applyAlignment="1"/>
    <xf numFmtId="3" fontId="18" fillId="0" borderId="5"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171" fontId="82" fillId="0" borderId="30" xfId="2" applyNumberFormat="1" applyFont="1" applyBorder="1" applyAlignment="1">
      <alignment vertical="center"/>
    </xf>
    <xf numFmtId="171" fontId="79" fillId="3" borderId="30" xfId="2" applyNumberFormat="1" applyFont="1" applyFill="1" applyBorder="1" applyAlignment="1"/>
    <xf numFmtId="3" fontId="3" fillId="3" borderId="0" xfId="0" applyNumberFormat="1" applyFont="1" applyFill="1" applyBorder="1"/>
    <xf numFmtId="17" fontId="79" fillId="0" borderId="0" xfId="0" applyNumberFormat="1" applyFont="1" applyBorder="1" applyAlignment="1">
      <alignment horizontal="left"/>
    </xf>
    <xf numFmtId="171" fontId="79" fillId="3" borderId="0" xfId="2" applyNumberFormat="1" applyFont="1" applyFill="1" applyBorder="1" applyAlignment="1"/>
    <xf numFmtId="0" fontId="17" fillId="4" borderId="2" xfId="0" applyFont="1" applyFill="1" applyBorder="1" applyAlignment="1">
      <alignment horizontal="center"/>
    </xf>
    <xf numFmtId="0" fontId="17" fillId="3" borderId="2" xfId="0" applyFont="1" applyFill="1" applyBorder="1"/>
    <xf numFmtId="0" fontId="31" fillId="3" borderId="2" xfId="0" applyFont="1" applyFill="1" applyBorder="1"/>
    <xf numFmtId="0" fontId="79" fillId="3" borderId="30" xfId="0" applyFont="1" applyFill="1" applyBorder="1" applyAlignment="1">
      <alignment horizontal="right"/>
    </xf>
    <xf numFmtId="0" fontId="81" fillId="7" borderId="30" xfId="0" applyFont="1" applyFill="1" applyBorder="1" applyAlignment="1">
      <alignment horizontal="center"/>
    </xf>
    <xf numFmtId="0" fontId="81" fillId="4" borderId="5" xfId="0" applyFont="1" applyFill="1" applyBorder="1" applyAlignment="1">
      <alignment horizontal="center" vertical="center"/>
    </xf>
    <xf numFmtId="1" fontId="81" fillId="4" borderId="5" xfId="0" applyNumberFormat="1" applyFont="1" applyFill="1" applyBorder="1" applyAlignment="1">
      <alignment horizontal="center" vertical="center"/>
    </xf>
    <xf numFmtId="0" fontId="81" fillId="4" borderId="2" xfId="0" applyFont="1" applyFill="1" applyBorder="1" applyAlignment="1">
      <alignment horizontal="center" vertical="center"/>
    </xf>
    <xf numFmtId="0" fontId="81" fillId="3" borderId="30" xfId="0" applyFont="1" applyFill="1" applyBorder="1" applyAlignment="1">
      <alignment horizontal="center" vertical="center"/>
    </xf>
    <xf numFmtId="0" fontId="81" fillId="3" borderId="5" xfId="0" applyFont="1" applyFill="1" applyBorder="1"/>
    <xf numFmtId="166" fontId="81" fillId="3" borderId="5" xfId="0" applyNumberFormat="1" applyFont="1" applyFill="1" applyBorder="1"/>
    <xf numFmtId="166" fontId="79" fillId="3" borderId="5" xfId="0" applyNumberFormat="1" applyFont="1" applyFill="1" applyBorder="1"/>
    <xf numFmtId="0" fontId="79" fillId="3" borderId="2" xfId="0" applyFont="1" applyFill="1" applyBorder="1"/>
    <xf numFmtId="0" fontId="79" fillId="3" borderId="5" xfId="0" applyFont="1" applyFill="1" applyBorder="1"/>
    <xf numFmtId="0" fontId="81" fillId="3" borderId="2" xfId="0" applyFont="1" applyFill="1" applyBorder="1"/>
    <xf numFmtId="0" fontId="81" fillId="3" borderId="30" xfId="0" applyFont="1" applyFill="1" applyBorder="1"/>
    <xf numFmtId="166" fontId="80" fillId="0" borderId="30" xfId="0" applyNumberFormat="1" applyFont="1" applyBorder="1" applyAlignment="1"/>
    <xf numFmtId="0" fontId="81" fillId="3" borderId="30" xfId="0" applyFont="1" applyFill="1" applyBorder="1" applyAlignment="1">
      <alignment horizontal="right"/>
    </xf>
    <xf numFmtId="166" fontId="81" fillId="3" borderId="3" xfId="0" applyNumberFormat="1" applyFont="1" applyFill="1" applyBorder="1"/>
    <xf numFmtId="166" fontId="79" fillId="3" borderId="3" xfId="0" applyNumberFormat="1" applyFont="1" applyFill="1" applyBorder="1"/>
    <xf numFmtId="3" fontId="82" fillId="0" borderId="30" xfId="0" applyNumberFormat="1" applyFont="1" applyBorder="1" applyAlignment="1"/>
    <xf numFmtId="4" fontId="82" fillId="0" borderId="30" xfId="0" applyNumberFormat="1" applyFont="1" applyBorder="1" applyAlignment="1"/>
    <xf numFmtId="0" fontId="81" fillId="4" borderId="5" xfId="0" applyFont="1" applyFill="1" applyBorder="1" applyAlignment="1">
      <alignment horizontal="center" vertical="center" wrapText="1"/>
    </xf>
    <xf numFmtId="0" fontId="79" fillId="3" borderId="0" xfId="0" applyFont="1" applyFill="1" applyBorder="1" applyAlignment="1">
      <alignment wrapText="1"/>
    </xf>
    <xf numFmtId="0" fontId="79" fillId="3" borderId="3" xfId="0" applyFont="1" applyFill="1" applyBorder="1" applyAlignment="1">
      <alignment horizontal="right"/>
    </xf>
    <xf numFmtId="3" fontId="81" fillId="3" borderId="1" xfId="0" applyNumberFormat="1" applyFont="1" applyFill="1" applyBorder="1"/>
    <xf numFmtId="3" fontId="79" fillId="0" borderId="30" xfId="0" applyNumberFormat="1" applyFont="1" applyBorder="1"/>
    <xf numFmtId="49" fontId="15" fillId="2" borderId="2" xfId="0" applyNumberFormat="1" applyFont="1" applyFill="1" applyBorder="1" applyAlignment="1">
      <alignment horizontal="center" vertical="center"/>
    </xf>
    <xf numFmtId="164" fontId="18" fillId="3" borderId="2" xfId="0" applyNumberFormat="1" applyFont="1" applyFill="1" applyBorder="1" applyAlignment="1">
      <alignment horizontal="right"/>
    </xf>
    <xf numFmtId="49" fontId="15" fillId="2" borderId="30" xfId="0" applyNumberFormat="1" applyFont="1" applyFill="1" applyBorder="1" applyAlignment="1">
      <alignment horizontal="center" vertical="center"/>
    </xf>
    <xf numFmtId="172" fontId="79" fillId="3" borderId="30" xfId="0" applyNumberFormat="1" applyFont="1" applyFill="1" applyBorder="1" applyAlignment="1">
      <alignment horizontal="right"/>
    </xf>
    <xf numFmtId="166" fontId="79" fillId="3" borderId="30" xfId="0" applyNumberFormat="1" applyFont="1" applyFill="1" applyBorder="1"/>
    <xf numFmtId="0" fontId="1" fillId="2" borderId="0" xfId="0" applyFont="1" applyFill="1" applyBorder="1" applyAlignment="1">
      <alignment horizontal="center" vertical="center"/>
    </xf>
    <xf numFmtId="0" fontId="2" fillId="0" borderId="0" xfId="0" applyFont="1" applyBorder="1"/>
    <xf numFmtId="0" fontId="7" fillId="3" borderId="0" xfId="0" applyFont="1" applyFill="1" applyBorder="1" applyAlignment="1">
      <alignment horizontal="left" wrapText="1"/>
    </xf>
    <xf numFmtId="49" fontId="3" fillId="0" borderId="2" xfId="0" applyNumberFormat="1" applyFont="1" applyBorder="1" applyAlignment="1">
      <alignment horizontal="center" vertical="center" wrapText="1"/>
    </xf>
    <xf numFmtId="0" fontId="2" fillId="0" borderId="3" xfId="0" applyFont="1" applyBorder="1"/>
    <xf numFmtId="0" fontId="3" fillId="3" borderId="0" xfId="0" applyFont="1" applyFill="1" applyBorder="1" applyAlignment="1">
      <alignment horizontal="left" wrapText="1"/>
    </xf>
    <xf numFmtId="0" fontId="21" fillId="3" borderId="9" xfId="0" applyFont="1" applyFill="1" applyBorder="1" applyAlignment="1">
      <alignment horizontal="left" wrapText="1"/>
    </xf>
    <xf numFmtId="0" fontId="2" fillId="0" borderId="9" xfId="0" applyFont="1" applyBorder="1"/>
    <xf numFmtId="0" fontId="15" fillId="4" borderId="2"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18" fillId="3" borderId="2" xfId="0" applyFont="1" applyFill="1" applyBorder="1" applyAlignment="1">
      <alignment horizontal="left" vertical="center"/>
    </xf>
    <xf numFmtId="0" fontId="2" fillId="0" borderId="7" xfId="0" applyFont="1" applyBorder="1"/>
    <xf numFmtId="0" fontId="18" fillId="3" borderId="0" xfId="0" applyFont="1" applyFill="1" applyBorder="1" applyAlignment="1">
      <alignment horizontal="left" wrapText="1"/>
    </xf>
    <xf numFmtId="0" fontId="2" fillId="3" borderId="0" xfId="0" applyFont="1" applyFill="1" applyBorder="1" applyAlignment="1">
      <alignment horizontal="left" wrapText="1"/>
    </xf>
    <xf numFmtId="49" fontId="15" fillId="3" borderId="1" xfId="0" applyNumberFormat="1" applyFont="1" applyFill="1" applyBorder="1" applyAlignment="1">
      <alignment horizontal="left" vertical="center" wrapText="1"/>
    </xf>
    <xf numFmtId="0" fontId="2" fillId="0" borderId="4" xfId="0" applyFont="1" applyBorder="1"/>
    <xf numFmtId="0" fontId="31" fillId="3" borderId="0" xfId="0" applyFont="1" applyFill="1" applyBorder="1" applyAlignment="1">
      <alignment horizontal="left" wrapText="1"/>
    </xf>
    <xf numFmtId="0" fontId="0" fillId="0" borderId="0" xfId="0" applyFont="1" applyAlignment="1"/>
    <xf numFmtId="49" fontId="18" fillId="3" borderId="1" xfId="0" applyNumberFormat="1" applyFont="1" applyFill="1" applyBorder="1" applyAlignment="1">
      <alignment horizontal="left" vertical="center" wrapText="1"/>
    </xf>
    <xf numFmtId="0" fontId="23" fillId="0" borderId="0" xfId="0" applyFont="1" applyAlignment="1">
      <alignment horizontal="right" wrapText="1"/>
    </xf>
    <xf numFmtId="0" fontId="23" fillId="3" borderId="0" xfId="0" applyFont="1" applyFill="1" applyBorder="1" applyAlignment="1">
      <alignment horizontal="right" wrapText="1"/>
    </xf>
    <xf numFmtId="49" fontId="80" fillId="3" borderId="2" xfId="0" applyNumberFormat="1" applyFont="1" applyFill="1" applyBorder="1" applyAlignment="1">
      <alignment horizontal="center" vertical="center"/>
    </xf>
    <xf numFmtId="0" fontId="79" fillId="0" borderId="3" xfId="0" applyFont="1" applyBorder="1"/>
    <xf numFmtId="0" fontId="80" fillId="3" borderId="2" xfId="0" applyFont="1" applyFill="1" applyBorder="1" applyAlignment="1">
      <alignment horizontal="center" vertical="center"/>
    </xf>
    <xf numFmtId="0" fontId="13" fillId="2"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4" borderId="2" xfId="0" applyFont="1" applyFill="1" applyBorder="1" applyAlignment="1">
      <alignment horizontal="center" vertical="top" wrapText="1"/>
    </xf>
    <xf numFmtId="49" fontId="15" fillId="4" borderId="2" xfId="0" applyNumberFormat="1" applyFont="1" applyFill="1" applyBorder="1" applyAlignment="1">
      <alignment horizontal="center" vertical="center"/>
    </xf>
    <xf numFmtId="49" fontId="18" fillId="3" borderId="0" xfId="0" applyNumberFormat="1" applyFont="1" applyFill="1" applyBorder="1" applyAlignment="1">
      <alignment horizontal="left" vertical="center" wrapText="1"/>
    </xf>
    <xf numFmtId="0" fontId="81" fillId="3" borderId="2" xfId="0" applyFont="1" applyFill="1" applyBorder="1" applyAlignment="1">
      <alignment horizontal="center" vertical="center"/>
    </xf>
    <xf numFmtId="49" fontId="80" fillId="3" borderId="1" xfId="0" applyNumberFormat="1" applyFont="1" applyFill="1" applyBorder="1" applyAlignment="1">
      <alignment horizontal="left"/>
    </xf>
    <xf numFmtId="0" fontId="79" fillId="0" borderId="4" xfId="0" applyFont="1" applyBorder="1"/>
    <xf numFmtId="0" fontId="18" fillId="3" borderId="0" xfId="0" applyFont="1" applyFill="1" applyBorder="1" applyAlignment="1">
      <alignment horizontal="left" vertical="top" wrapText="1"/>
    </xf>
    <xf numFmtId="0" fontId="18" fillId="3" borderId="0" xfId="0" applyFont="1" applyFill="1" applyBorder="1" applyAlignment="1">
      <alignment horizontal="left" vertical="center" wrapText="1"/>
    </xf>
    <xf numFmtId="49" fontId="15" fillId="4" borderId="2" xfId="0" applyNumberFormat="1" applyFont="1" applyFill="1" applyBorder="1" applyAlignment="1">
      <alignment horizontal="left" vertical="center"/>
    </xf>
    <xf numFmtId="0" fontId="15" fillId="4" borderId="1" xfId="0" applyFont="1" applyFill="1" applyBorder="1" applyAlignment="1">
      <alignment vertical="center"/>
    </xf>
    <xf numFmtId="0" fontId="13" fillId="4" borderId="0" xfId="0" applyFont="1" applyFill="1" applyBorder="1" applyAlignment="1">
      <alignment horizontal="center" vertical="center"/>
    </xf>
    <xf numFmtId="0" fontId="15" fillId="4" borderId="1" xfId="0" applyFont="1" applyFill="1" applyBorder="1" applyAlignment="1">
      <alignment horizontal="center" vertical="center"/>
    </xf>
    <xf numFmtId="0" fontId="2" fillId="0" borderId="14" xfId="0" applyFont="1" applyBorder="1"/>
    <xf numFmtId="0" fontId="15" fillId="4" borderId="10" xfId="0" applyFont="1" applyFill="1" applyBorder="1" applyAlignment="1">
      <alignment horizontal="center" vertical="center" wrapText="1"/>
    </xf>
    <xf numFmtId="0" fontId="2" fillId="0" borderId="33" xfId="0" applyFont="1" applyBorder="1"/>
    <xf numFmtId="0" fontId="43" fillId="3" borderId="0" xfId="0" applyFont="1" applyFill="1" applyBorder="1" applyAlignment="1">
      <alignment horizontal="left" vertical="top" wrapText="1"/>
    </xf>
    <xf numFmtId="0" fontId="15" fillId="4" borderId="2" xfId="0" applyFont="1" applyFill="1" applyBorder="1" applyAlignment="1">
      <alignment horizontal="center"/>
    </xf>
    <xf numFmtId="166" fontId="81" fillId="3" borderId="2" xfId="0" applyNumberFormat="1" applyFont="1" applyFill="1" applyBorder="1" applyAlignment="1">
      <alignment horizontal="right"/>
    </xf>
    <xf numFmtId="0" fontId="79" fillId="0" borderId="3" xfId="0" applyFont="1" applyBorder="1" applyAlignment="1">
      <alignment horizontal="right"/>
    </xf>
    <xf numFmtId="0" fontId="79" fillId="3" borderId="0" xfId="0" applyFont="1" applyFill="1" applyBorder="1" applyAlignment="1">
      <alignment horizontal="left" vertical="center" wrapText="1"/>
    </xf>
    <xf numFmtId="0" fontId="79" fillId="0" borderId="0" xfId="0" applyFont="1" applyBorder="1"/>
    <xf numFmtId="166" fontId="79" fillId="3" borderId="2" xfId="0" applyNumberFormat="1" applyFont="1" applyFill="1" applyBorder="1" applyAlignment="1">
      <alignment horizontal="right"/>
    </xf>
    <xf numFmtId="0" fontId="3" fillId="0" borderId="1" xfId="0" applyFont="1" applyBorder="1" applyAlignment="1">
      <alignment horizontal="center" vertical="center"/>
    </xf>
    <xf numFmtId="0" fontId="3" fillId="3" borderId="0" xfId="0" applyFont="1" applyFill="1" applyBorder="1" applyAlignment="1">
      <alignment wrapText="1"/>
    </xf>
    <xf numFmtId="0" fontId="3" fillId="3" borderId="1" xfId="0" applyFont="1" applyFill="1" applyBorder="1" applyAlignment="1">
      <alignment horizontal="left" vertical="center"/>
    </xf>
    <xf numFmtId="1" fontId="31" fillId="3" borderId="0" xfId="0" applyNumberFormat="1" applyFont="1" applyFill="1" applyBorder="1" applyAlignment="1">
      <alignment horizontal="left" wrapText="1"/>
    </xf>
    <xf numFmtId="0" fontId="17" fillId="3" borderId="0" xfId="0" applyFont="1" applyFill="1" applyBorder="1" applyAlignment="1">
      <alignment vertical="center"/>
    </xf>
    <xf numFmtId="0" fontId="18" fillId="0" borderId="0" xfId="0" applyFont="1" applyAlignment="1">
      <alignment horizontal="left" wrapText="1"/>
    </xf>
    <xf numFmtId="0" fontId="17" fillId="4" borderId="2" xfId="0" applyFont="1" applyFill="1" applyBorder="1" applyAlignment="1">
      <alignment horizontal="center" vertical="center"/>
    </xf>
    <xf numFmtId="0" fontId="15" fillId="4" borderId="2" xfId="0" applyFont="1" applyFill="1" applyBorder="1" applyAlignment="1">
      <alignment horizontal="center" vertical="center"/>
    </xf>
    <xf numFmtId="1" fontId="15" fillId="3" borderId="0" xfId="0" applyNumberFormat="1" applyFont="1" applyFill="1" applyBorder="1" applyAlignment="1">
      <alignment horizontal="left" vertical="center" wrapText="1"/>
    </xf>
    <xf numFmtId="0" fontId="61" fillId="0" borderId="0" xfId="0" applyFont="1" applyAlignment="1">
      <alignment horizontal="left" wrapText="1"/>
    </xf>
    <xf numFmtId="0" fontId="3" fillId="4" borderId="19" xfId="0" applyFont="1" applyFill="1" applyBorder="1" applyAlignment="1">
      <alignment horizontal="center" vertical="center"/>
    </xf>
    <xf numFmtId="0" fontId="2" fillId="0" borderId="21" xfId="0" applyFont="1" applyBorder="1"/>
    <xf numFmtId="0" fontId="2" fillId="0" borderId="23" xfId="0" applyFont="1" applyBorder="1"/>
    <xf numFmtId="49" fontId="3" fillId="4" borderId="19" xfId="0" applyNumberFormat="1" applyFont="1" applyFill="1" applyBorder="1" applyAlignment="1">
      <alignment horizontal="center" vertical="center" wrapText="1"/>
    </xf>
    <xf numFmtId="164" fontId="3" fillId="3" borderId="0" xfId="0" applyNumberFormat="1" applyFont="1" applyFill="1" applyBorder="1" applyAlignment="1">
      <alignment horizontal="left" vertical="top" wrapText="1"/>
    </xf>
    <xf numFmtId="164" fontId="31" fillId="3" borderId="0" xfId="0" applyNumberFormat="1" applyFont="1" applyFill="1" applyBorder="1" applyAlignment="1">
      <alignment horizontal="left" wrapText="1"/>
    </xf>
    <xf numFmtId="164" fontId="3" fillId="3" borderId="0" xfId="0" applyNumberFormat="1" applyFont="1" applyFill="1" applyBorder="1" applyAlignment="1">
      <alignment horizontal="left" wrapText="1"/>
    </xf>
    <xf numFmtId="0" fontId="3" fillId="4" borderId="2" xfId="0" applyFont="1" applyFill="1" applyBorder="1" applyAlignment="1">
      <alignment horizontal="left"/>
    </xf>
    <xf numFmtId="49" fontId="3" fillId="3" borderId="0" xfId="0" applyNumberFormat="1" applyFont="1" applyFill="1" applyBorder="1" applyAlignment="1">
      <alignment horizontal="left" wrapText="1"/>
    </xf>
    <xf numFmtId="0" fontId="43" fillId="0" borderId="0" xfId="0" applyFont="1" applyAlignment="1">
      <alignment horizontal="left" wrapText="1"/>
    </xf>
    <xf numFmtId="0" fontId="84" fillId="5" borderId="0" xfId="0" applyFont="1" applyFill="1" applyBorder="1"/>
    <xf numFmtId="0" fontId="0" fillId="8" borderId="0" xfId="0" applyFont="1" applyFill="1" applyBorder="1" applyAlignment="1">
      <alignment horizontal="left" vertical="center" wrapText="1"/>
    </xf>
    <xf numFmtId="0" fontId="85" fillId="5" borderId="30" xfId="0" applyFont="1" applyFill="1" applyBorder="1" applyAlignment="1">
      <alignment horizontal="center" vertical="center"/>
    </xf>
    <xf numFmtId="0" fontId="85" fillId="5" borderId="30" xfId="0" applyFont="1" applyFill="1" applyBorder="1" applyAlignment="1">
      <alignment horizontal="center" vertical="center" wrapText="1"/>
    </xf>
    <xf numFmtId="0" fontId="84" fillId="5" borderId="30" xfId="0" applyFont="1" applyFill="1" applyBorder="1" applyAlignment="1">
      <alignment horizontal="center" vertical="center"/>
    </xf>
    <xf numFmtId="0" fontId="84" fillId="5" borderId="30" xfId="0" applyFont="1" applyFill="1" applyBorder="1" applyAlignment="1">
      <alignment horizontal="center" vertical="center" wrapText="1"/>
    </xf>
    <xf numFmtId="0" fontId="84" fillId="5" borderId="30" xfId="0" applyFont="1" applyFill="1" applyBorder="1" applyAlignment="1">
      <alignment horizontal="center" vertical="center"/>
    </xf>
    <xf numFmtId="0" fontId="85" fillId="5" borderId="30" xfId="0" applyFont="1" applyFill="1" applyBorder="1"/>
    <xf numFmtId="3" fontId="85" fillId="5" borderId="30" xfId="0" applyNumberFormat="1" applyFont="1" applyFill="1" applyBorder="1"/>
    <xf numFmtId="3" fontId="85" fillId="5" borderId="30" xfId="0" applyNumberFormat="1" applyFont="1" applyFill="1" applyBorder="1" applyAlignment="1">
      <alignment horizontal="right"/>
    </xf>
    <xf numFmtId="166" fontId="85" fillId="5" borderId="30" xfId="0" applyNumberFormat="1" applyFont="1" applyFill="1" applyBorder="1" applyAlignment="1">
      <alignment horizontal="right"/>
    </xf>
    <xf numFmtId="0" fontId="3" fillId="8" borderId="0" xfId="0" applyFont="1" applyFill="1" applyBorder="1"/>
    <xf numFmtId="0" fontId="84" fillId="5" borderId="30" xfId="0" applyFont="1" applyFill="1" applyBorder="1"/>
    <xf numFmtId="3" fontId="84" fillId="5" borderId="30" xfId="0" applyNumberFormat="1" applyFont="1" applyFill="1" applyBorder="1"/>
    <xf numFmtId="3" fontId="84" fillId="5" borderId="30" xfId="0" applyNumberFormat="1" applyFont="1" applyFill="1" applyBorder="1" applyAlignment="1">
      <alignment horizontal="right"/>
    </xf>
    <xf numFmtId="166" fontId="84" fillId="5" borderId="30" xfId="0" applyNumberFormat="1" applyFont="1" applyFill="1" applyBorder="1" applyAlignment="1">
      <alignment horizontal="right"/>
    </xf>
    <xf numFmtId="3" fontId="84" fillId="5" borderId="30" xfId="2" applyNumberFormat="1" applyFont="1" applyFill="1" applyBorder="1" applyAlignment="1">
      <alignment horizontal="right"/>
    </xf>
    <xf numFmtId="0" fontId="84" fillId="5" borderId="0" xfId="0" applyFont="1" applyFill="1" applyBorder="1" applyAlignment="1"/>
    <xf numFmtId="0" fontId="3" fillId="5" borderId="0" xfId="0" applyFont="1" applyFill="1"/>
    <xf numFmtId="0" fontId="85" fillId="5" borderId="30" xfId="0" applyFont="1" applyFill="1" applyBorder="1" applyAlignment="1">
      <alignment horizontal="center"/>
    </xf>
    <xf numFmtId="0" fontId="85" fillId="5" borderId="30" xfId="0" applyFont="1" applyFill="1" applyBorder="1" applyAlignment="1">
      <alignment horizontal="left"/>
    </xf>
    <xf numFmtId="0" fontId="84" fillId="5" borderId="30" xfId="0" applyFont="1" applyFill="1" applyBorder="1" applyAlignment="1">
      <alignment horizontal="left"/>
    </xf>
    <xf numFmtId="167" fontId="84" fillId="5" borderId="30" xfId="0" applyNumberFormat="1" applyFont="1" applyFill="1" applyBorder="1" applyAlignment="1">
      <alignment horizontal="right"/>
    </xf>
    <xf numFmtId="167" fontId="85" fillId="5" borderId="30" xfId="0" applyNumberFormat="1" applyFont="1" applyFill="1" applyBorder="1" applyAlignment="1">
      <alignment horizontal="right"/>
    </xf>
    <xf numFmtId="0" fontId="85" fillId="5" borderId="30" xfId="0" applyFont="1" applyFill="1" applyBorder="1" applyAlignment="1">
      <alignment horizontal="center" wrapText="1"/>
    </xf>
    <xf numFmtId="166" fontId="85" fillId="5" borderId="34" xfId="0" applyNumberFormat="1" applyFont="1" applyFill="1" applyBorder="1" applyAlignment="1">
      <alignment horizontal="center"/>
    </xf>
    <xf numFmtId="166" fontId="85" fillId="5" borderId="32" xfId="0" applyNumberFormat="1" applyFont="1" applyFill="1" applyBorder="1" applyAlignment="1">
      <alignment horizontal="center"/>
    </xf>
    <xf numFmtId="166" fontId="84" fillId="5" borderId="34" xfId="0" applyNumberFormat="1" applyFont="1" applyFill="1" applyBorder="1" applyAlignment="1">
      <alignment horizontal="center"/>
    </xf>
    <xf numFmtId="166" fontId="84" fillId="5" borderId="32" xfId="0" applyNumberFormat="1" applyFont="1" applyFill="1" applyBorder="1" applyAlignment="1">
      <alignment horizontal="center"/>
    </xf>
    <xf numFmtId="0" fontId="0" fillId="0" borderId="35" xfId="0" applyFont="1" applyBorder="1" applyAlignment="1"/>
    <xf numFmtId="0" fontId="78" fillId="8" borderId="0" xfId="0" applyFont="1" applyFill="1" applyBorder="1" applyAlignment="1">
      <alignment horizontal="left" vertical="center" wrapText="1"/>
    </xf>
    <xf numFmtId="0" fontId="2" fillId="8" borderId="0" xfId="0" applyFont="1" applyFill="1" applyBorder="1" applyAlignment="1">
      <alignment horizontal="left" wrapText="1"/>
    </xf>
    <xf numFmtId="0" fontId="48" fillId="5" borderId="0" xfId="0" applyFont="1" applyFill="1" applyAlignment="1">
      <alignment horizontal="left"/>
    </xf>
    <xf numFmtId="0" fontId="80" fillId="4" borderId="30" xfId="0" applyFont="1" applyFill="1" applyBorder="1"/>
    <xf numFmtId="0" fontId="80" fillId="3" borderId="30" xfId="0" applyFont="1" applyFill="1" applyBorder="1"/>
    <xf numFmtId="2" fontId="82" fillId="0" borderId="30" xfId="0" applyNumberFormat="1" applyFont="1" applyBorder="1"/>
    <xf numFmtId="0" fontId="82" fillId="3" borderId="30" xfId="0" applyFont="1" applyFill="1" applyBorder="1"/>
    <xf numFmtId="49" fontId="82" fillId="6" borderId="30" xfId="0" applyNumberFormat="1" applyFont="1" applyFill="1" applyBorder="1" applyAlignment="1">
      <alignment horizontal="center"/>
    </xf>
    <xf numFmtId="0" fontId="2" fillId="0" borderId="0" xfId="0" applyFont="1" applyAlignment="1">
      <alignment horizontal="left" vertical="center" wrapText="1"/>
    </xf>
    <xf numFmtId="49" fontId="80" fillId="6" borderId="30" xfId="0" applyNumberFormat="1" applyFont="1" applyFill="1" applyBorder="1" applyAlignment="1">
      <alignment horizontal="center"/>
    </xf>
    <xf numFmtId="0" fontId="17" fillId="4" borderId="2" xfId="0" applyFont="1" applyFill="1" applyBorder="1"/>
    <xf numFmtId="0" fontId="2" fillId="3" borderId="0" xfId="0" applyFont="1" applyFill="1" applyBorder="1" applyAlignment="1">
      <alignment horizontal="left" vertical="center" wrapText="1"/>
    </xf>
    <xf numFmtId="0" fontId="79" fillId="3" borderId="30" xfId="0" applyFont="1" applyFill="1" applyBorder="1" applyAlignment="1">
      <alignment wrapText="1"/>
    </xf>
    <xf numFmtId="166" fontId="82" fillId="0" borderId="30" xfId="0" applyNumberFormat="1" applyFont="1" applyBorder="1"/>
    <xf numFmtId="0" fontId="2" fillId="3" borderId="0" xfId="0" applyFont="1" applyFill="1" applyBorder="1" applyAlignment="1">
      <alignment horizontal="left" vertical="top" wrapText="1"/>
    </xf>
    <xf numFmtId="16" fontId="15" fillId="4" borderId="1" xfId="0" applyNumberFormat="1" applyFont="1" applyFill="1" applyBorder="1" applyAlignment="1">
      <alignment horizontal="center" vertical="center"/>
    </xf>
    <xf numFmtId="1" fontId="15" fillId="4" borderId="1" xfId="0" applyNumberFormat="1" applyFont="1" applyFill="1" applyBorder="1" applyAlignment="1">
      <alignment horizontal="center" wrapText="1"/>
    </xf>
    <xf numFmtId="0" fontId="15" fillId="4" borderId="1" xfId="0" applyFont="1" applyFill="1" applyBorder="1" applyAlignment="1">
      <alignment horizontal="center"/>
    </xf>
    <xf numFmtId="1" fontId="31" fillId="3" borderId="0" xfId="0" applyNumberFormat="1" applyFont="1" applyFill="1" applyBorder="1" applyAlignment="1">
      <alignment horizontal="left" vertical="top" wrapText="1"/>
    </xf>
    <xf numFmtId="0" fontId="77" fillId="3" borderId="0" xfId="1" applyFill="1" applyBorder="1"/>
    <xf numFmtId="0" fontId="30" fillId="4" borderId="2" xfId="0" applyFont="1" applyFill="1" applyBorder="1" applyAlignment="1">
      <alignment horizontal="center" vertical="center" wrapText="1"/>
    </xf>
    <xf numFmtId="169" fontId="18" fillId="0" borderId="2" xfId="0" applyNumberFormat="1" applyFont="1" applyBorder="1" applyAlignment="1">
      <alignment horizontal="center" vertical="center"/>
    </xf>
    <xf numFmtId="0" fontId="30" fillId="9" borderId="0" xfId="0" applyFont="1" applyFill="1" applyBorder="1" applyAlignment="1">
      <alignment horizontal="center" vertical="center" wrapText="1"/>
    </xf>
    <xf numFmtId="3" fontId="15" fillId="9" borderId="0" xfId="0" applyNumberFormat="1" applyFont="1" applyFill="1" applyBorder="1" applyAlignment="1">
      <alignment horizontal="center" vertical="center" wrapText="1"/>
    </xf>
    <xf numFmtId="0" fontId="15" fillId="9" borderId="0" xfId="0" applyFont="1" applyFill="1" applyBorder="1" applyAlignment="1">
      <alignment horizontal="center" vertical="center" wrapText="1"/>
    </xf>
    <xf numFmtId="169" fontId="18" fillId="5" borderId="0" xfId="0" applyNumberFormat="1" applyFont="1" applyFill="1" applyBorder="1" applyAlignment="1">
      <alignment horizontal="center" vertical="center"/>
    </xf>
    <xf numFmtId="0" fontId="30" fillId="4" borderId="30" xfId="0" applyFont="1" applyFill="1" applyBorder="1" applyAlignment="1">
      <alignment horizontal="center" vertical="center" wrapText="1"/>
    </xf>
    <xf numFmtId="169" fontId="18" fillId="0" borderId="30" xfId="0" applyNumberFormat="1" applyFont="1" applyBorder="1" applyAlignment="1">
      <alignment horizontal="center" vertical="center"/>
    </xf>
    <xf numFmtId="0" fontId="2" fillId="3" borderId="5" xfId="0" applyFont="1" applyFill="1" applyBorder="1"/>
    <xf numFmtId="0" fontId="3" fillId="5" borderId="0" xfId="0" applyFont="1" applyFill="1" applyAlignment="1">
      <alignment vertical="center"/>
    </xf>
    <xf numFmtId="0" fontId="87" fillId="5" borderId="0" xfId="0" applyFont="1" applyFill="1" applyAlignment="1"/>
    <xf numFmtId="0" fontId="18" fillId="0" borderId="0" xfId="0" applyFont="1" applyAlignment="1">
      <alignment horizontal="left" vertical="top" wrapText="1"/>
    </xf>
    <xf numFmtId="49" fontId="17" fillId="8" borderId="0" xfId="0" applyNumberFormat="1" applyFont="1" applyFill="1" applyBorder="1" applyAlignment="1">
      <alignment horizontal="left"/>
    </xf>
    <xf numFmtId="49" fontId="3" fillId="8" borderId="0" xfId="0" applyNumberFormat="1" applyFont="1" applyFill="1" applyBorder="1" applyAlignment="1">
      <alignment horizontal="left"/>
    </xf>
    <xf numFmtId="0" fontId="80" fillId="5" borderId="30" xfId="0" applyFont="1" applyFill="1" applyBorder="1"/>
    <xf numFmtId="10" fontId="80" fillId="5" borderId="30" xfId="0" applyNumberFormat="1" applyFont="1" applyFill="1" applyBorder="1"/>
    <xf numFmtId="0" fontId="82" fillId="5" borderId="30" xfId="0" applyFont="1" applyFill="1" applyBorder="1"/>
    <xf numFmtId="10" fontId="82" fillId="5" borderId="30" xfId="0" applyNumberFormat="1" applyFont="1" applyFill="1" applyBorder="1"/>
    <xf numFmtId="0" fontId="82" fillId="5" borderId="0" xfId="0" applyFont="1" applyFill="1" applyBorder="1"/>
    <xf numFmtId="10" fontId="82" fillId="5" borderId="0" xfId="0" applyNumberFormat="1" applyFont="1" applyFill="1" applyBorder="1"/>
    <xf numFmtId="0" fontId="80" fillId="5" borderId="0" xfId="0" applyFont="1" applyFill="1"/>
    <xf numFmtId="10" fontId="82" fillId="5" borderId="0" xfId="0" applyNumberFormat="1" applyFont="1" applyFill="1"/>
    <xf numFmtId="0" fontId="82" fillId="5" borderId="0" xfId="0" applyFont="1" applyFill="1" applyAlignment="1"/>
    <xf numFmtId="0" fontId="79" fillId="8" borderId="0" xfId="0" applyFont="1" applyFill="1" applyBorder="1"/>
    <xf numFmtId="0" fontId="82" fillId="5" borderId="0" xfId="0" applyFont="1" applyFill="1"/>
    <xf numFmtId="0" fontId="80" fillId="6" borderId="30" xfId="0" applyFont="1" applyFill="1" applyBorder="1" applyAlignment="1">
      <alignment horizontal="center" vertical="center" wrapText="1"/>
    </xf>
    <xf numFmtId="164" fontId="18" fillId="3" borderId="1" xfId="0" applyNumberFormat="1" applyFont="1" applyFill="1" applyBorder="1"/>
    <xf numFmtId="164" fontId="18" fillId="3" borderId="30" xfId="0" applyNumberFormat="1" applyFont="1" applyFill="1" applyBorder="1" applyAlignment="1"/>
    <xf numFmtId="0" fontId="88" fillId="0" borderId="0" xfId="0" applyFont="1" applyAlignment="1"/>
    <xf numFmtId="164" fontId="18" fillId="3" borderId="0" xfId="0" applyNumberFormat="1" applyFont="1" applyFill="1" applyBorder="1" applyAlignment="1"/>
    <xf numFmtId="0" fontId="23" fillId="3" borderId="0" xfId="0" applyFont="1" applyFill="1" applyBorder="1"/>
    <xf numFmtId="49" fontId="18" fillId="3" borderId="1" xfId="0" applyNumberFormat="1" applyFont="1" applyFill="1" applyBorder="1" applyAlignment="1">
      <alignment horizontal="left"/>
    </xf>
    <xf numFmtId="49" fontId="18" fillId="3" borderId="30" xfId="0" applyNumberFormat="1" applyFont="1" applyFill="1" applyBorder="1" applyAlignment="1">
      <alignment horizontal="left"/>
    </xf>
    <xf numFmtId="0" fontId="43" fillId="8" borderId="0" xfId="0" applyFont="1" applyFill="1" applyBorder="1" applyAlignment="1">
      <alignment horizontal="left" wrapText="1"/>
    </xf>
    <xf numFmtId="0" fontId="43" fillId="8" borderId="0" xfId="0" applyFont="1" applyFill="1" applyBorder="1" applyAlignment="1">
      <alignment horizontal="left" vertical="top" wrapText="1"/>
    </xf>
    <xf numFmtId="0" fontId="2" fillId="5" borderId="0" xfId="0" applyFont="1" applyFill="1" applyBorder="1"/>
    <xf numFmtId="0" fontId="43" fillId="8" borderId="0" xfId="0" applyFont="1" applyFill="1" applyBorder="1" applyAlignment="1">
      <alignment wrapText="1"/>
    </xf>
  </cellXfs>
  <cellStyles count="3">
    <cellStyle name="Comma" xfId="2" builtinId="3"/>
    <cellStyle name="Hyperlink" xfId="1" builtinId="8"/>
    <cellStyle name="Normal" xfId="0" builtinId="0"/>
  </cellStyles>
  <dxfs count="1">
    <dxf>
      <fill>
        <patternFill>
          <bgColor indexed="10"/>
        </patternFill>
      </fill>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barChart>
        <c:barDir val="col"/>
        <c:grouping val="stacked"/>
        <c:varyColors val="1"/>
        <c:ser>
          <c:idx val="0"/>
          <c:order val="0"/>
          <c:spPr>
            <a:solidFill>
              <a:srgbClr val="993300"/>
            </a:solidFill>
          </c:spPr>
          <c:invertIfNegative val="1"/>
          <c:cat>
            <c:strRef>
              <c:f>Wellbeing!$B$47:$B$51</c:f>
              <c:strCache>
                <c:ptCount val="5"/>
                <c:pt idx="0">
                  <c:v>Northumberland</c:v>
                </c:pt>
                <c:pt idx="2">
                  <c:v>North East</c:v>
                </c:pt>
                <c:pt idx="4">
                  <c:v>England</c:v>
                </c:pt>
              </c:strCache>
            </c:strRef>
          </c:cat>
          <c:val>
            <c:numRef>
              <c:f>Wellbeing!$E$47:$E$51</c:f>
              <c:numCache>
                <c:formatCode>0.0</c:formatCode>
                <c:ptCount val="5"/>
                <c:pt idx="0" formatCode="General">
                  <c:v>30940</c:v>
                </c:pt>
                <c:pt idx="1">
                  <c:v>9.7902717480729553</c:v>
                </c:pt>
                <c:pt idx="2" formatCode="General">
                  <c:v>285087</c:v>
                </c:pt>
                <c:pt idx="3">
                  <c:v>10.978032920967651</c:v>
                </c:pt>
                <c:pt idx="4" formatCode="General">
                  <c:v>4405394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9E9693"/>
            </a:solidFill>
          </c:spPr>
          <c:invertIfNegative val="1"/>
          <c:cat>
            <c:strRef>
              <c:f>Wellbeing!$B$47:$B$51</c:f>
              <c:strCache>
                <c:ptCount val="5"/>
                <c:pt idx="0">
                  <c:v>Northumberland</c:v>
                </c:pt>
                <c:pt idx="2">
                  <c:v>North East</c:v>
                </c:pt>
                <c:pt idx="4">
                  <c:v>England</c:v>
                </c:pt>
              </c:strCache>
            </c:strRef>
          </c:cat>
          <c:val>
            <c:numRef>
              <c:f>Wellbeing!$F$47:$F$51</c:f>
              <c:numCache>
                <c:formatCode>0.0</c:formatCode>
                <c:ptCount val="5"/>
                <c:pt idx="0" formatCode="General">
                  <c:v>34558</c:v>
                </c:pt>
                <c:pt idx="1">
                  <c:v>10.93510701583404</c:v>
                </c:pt>
                <c:pt idx="2" formatCode="General">
                  <c:v>277105</c:v>
                </c:pt>
                <c:pt idx="3">
                  <c:v>10.670664788519789</c:v>
                </c:pt>
                <c:pt idx="4" formatCode="General">
                  <c:v>4947192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spPr>
            <a:solidFill>
              <a:srgbClr val="E36412"/>
            </a:solidFill>
          </c:spPr>
          <c:invertIfNegative val="1"/>
          <c:cat>
            <c:strRef>
              <c:f>Wellbeing!$B$47:$B$51</c:f>
              <c:strCache>
                <c:ptCount val="5"/>
                <c:pt idx="0">
                  <c:v>Northumberland</c:v>
                </c:pt>
                <c:pt idx="2">
                  <c:v>North East</c:v>
                </c:pt>
                <c:pt idx="4">
                  <c:v>England</c:v>
                </c:pt>
              </c:strCache>
            </c:strRef>
          </c:cat>
          <c:val>
            <c:numRef>
              <c:f>Wellbeing!$G$47:$G$51</c:f>
              <c:numCache>
                <c:formatCode>0.0</c:formatCode>
                <c:ptCount val="5"/>
                <c:pt idx="0" formatCode="General">
                  <c:v>250530</c:v>
                </c:pt>
                <c:pt idx="1">
                  <c:v>79.274621236092997</c:v>
                </c:pt>
                <c:pt idx="2" formatCode="General">
                  <c:v>2034694</c:v>
                </c:pt>
                <c:pt idx="3">
                  <c:v>78.351302290512564</c:v>
                </c:pt>
                <c:pt idx="4" formatCode="General">
                  <c:v>43659870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42799872"/>
        <c:axId val="42801408"/>
      </c:barChart>
      <c:catAx>
        <c:axId val="42799872"/>
        <c:scaling>
          <c:orientation val="minMax"/>
        </c:scaling>
        <c:delete val="0"/>
        <c:axPos val="b"/>
        <c:majorTickMark val="cross"/>
        <c:minorTickMark val="cross"/>
        <c:tickLblPos val="nextTo"/>
        <c:txPr>
          <a:bodyPr/>
          <a:lstStyle/>
          <a:p>
            <a:pPr lvl="0">
              <a:defRPr/>
            </a:pPr>
            <a:endParaRPr lang="en-US"/>
          </a:p>
        </c:txPr>
        <c:crossAx val="42801408"/>
        <c:crosses val="autoZero"/>
        <c:auto val="1"/>
        <c:lblAlgn val="ctr"/>
        <c:lblOffset val="100"/>
        <c:noMultiLvlLbl val="1"/>
      </c:catAx>
      <c:valAx>
        <c:axId val="42801408"/>
        <c:scaling>
          <c:orientation val="minMax"/>
        </c:scaling>
        <c:delete val="0"/>
        <c:axPos val="l"/>
        <c:majorGridlines>
          <c:spPr>
            <a:ln>
              <a:solidFill>
                <a:srgbClr val="808080"/>
              </a:solidFill>
            </a:ln>
          </c:spPr>
        </c:majorGridlines>
        <c:numFmt formatCode="General" sourceLinked="1"/>
        <c:majorTickMark val="cross"/>
        <c:minorTickMark val="cross"/>
        <c:tickLblPos val="nextTo"/>
        <c:spPr>
          <a:ln w="47625">
            <a:noFill/>
          </a:ln>
        </c:spPr>
        <c:txPr>
          <a:bodyPr/>
          <a:lstStyle/>
          <a:p>
            <a:pPr lvl="0">
              <a:defRPr/>
            </a:pPr>
            <a:endParaRPr lang="en-US"/>
          </a:p>
        </c:txPr>
        <c:crossAx val="4279987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barChart>
        <c:barDir val="col"/>
        <c:grouping val="clustered"/>
        <c:varyColors val="1"/>
        <c:ser>
          <c:idx val="0"/>
          <c:order val="0"/>
          <c:tx>
            <c:strRef>
              <c:f>Lifestyles!$B$21</c:f>
              <c:strCache>
                <c:ptCount val="1"/>
                <c:pt idx="0">
                  <c:v>England</c:v>
                </c:pt>
              </c:strCache>
            </c:strRef>
          </c:tx>
          <c:spPr>
            <a:solidFill>
              <a:srgbClr val="808080"/>
            </a:solidFill>
          </c:spPr>
          <c:invertIfNegative val="1"/>
          <c:cat>
            <c:strRef>
              <c:f>Lifestyles!$C$18:$E$18</c:f>
              <c:strCache>
                <c:ptCount val="3"/>
                <c:pt idx="0">
                  <c:v>2007/08</c:v>
                </c:pt>
                <c:pt idx="1">
                  <c:v>2008/09</c:v>
                </c:pt>
                <c:pt idx="2">
                  <c:v>2009/10</c:v>
                </c:pt>
              </c:strCache>
            </c:strRef>
          </c:cat>
          <c:val>
            <c:numRef>
              <c:f>Lifestyles!$C$21:$E$21</c:f>
              <c:numCache>
                <c:formatCode>0.00</c:formatCode>
                <c:ptCount val="3"/>
                <c:pt idx="0">
                  <c:v>90.020037542208598</c:v>
                </c:pt>
                <c:pt idx="1">
                  <c:v>49.623901908369803</c:v>
                </c:pt>
                <c:pt idx="2">
                  <c:v>55.1268978706957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Lifestyles!$B$20</c:f>
              <c:strCache>
                <c:ptCount val="1"/>
                <c:pt idx="0">
                  <c:v>North East</c:v>
                </c:pt>
              </c:strCache>
            </c:strRef>
          </c:tx>
          <c:spPr>
            <a:solidFill>
              <a:srgbClr val="FF6600"/>
            </a:solidFill>
          </c:spPr>
          <c:invertIfNegative val="1"/>
          <c:cat>
            <c:strRef>
              <c:f>Lifestyles!$C$18:$E$18</c:f>
              <c:strCache>
                <c:ptCount val="3"/>
                <c:pt idx="0">
                  <c:v>2007/08</c:v>
                </c:pt>
                <c:pt idx="1">
                  <c:v>2008/09</c:v>
                </c:pt>
                <c:pt idx="2">
                  <c:v>2009/10</c:v>
                </c:pt>
              </c:strCache>
            </c:strRef>
          </c:cat>
          <c:val>
            <c:numRef>
              <c:f>Lifestyles!$C$20:$E$20</c:f>
              <c:numCache>
                <c:formatCode>0.00</c:formatCode>
                <c:ptCount val="3"/>
                <c:pt idx="0">
                  <c:v>90.507463819211466</c:v>
                </c:pt>
                <c:pt idx="1">
                  <c:v>51.057790515099299</c:v>
                </c:pt>
                <c:pt idx="2">
                  <c:v>57.0544303408427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Lifestyles!$B$19</c:f>
              <c:strCache>
                <c:ptCount val="1"/>
                <c:pt idx="0">
                  <c:v>Northumberland</c:v>
                </c:pt>
              </c:strCache>
            </c:strRef>
          </c:tx>
          <c:spPr>
            <a:solidFill>
              <a:srgbClr val="800000"/>
            </a:solidFill>
          </c:spPr>
          <c:invertIfNegative val="1"/>
          <c:cat>
            <c:strRef>
              <c:f>Lifestyles!$C$18:$E$18</c:f>
              <c:strCache>
                <c:ptCount val="3"/>
                <c:pt idx="0">
                  <c:v>2007/08</c:v>
                </c:pt>
                <c:pt idx="1">
                  <c:v>2008/09</c:v>
                </c:pt>
                <c:pt idx="2">
                  <c:v>2009/10</c:v>
                </c:pt>
              </c:strCache>
            </c:strRef>
          </c:cat>
          <c:val>
            <c:numRef>
              <c:f>Lifestyles!$C$19:$E$19</c:f>
              <c:numCache>
                <c:formatCode>0.00</c:formatCode>
                <c:ptCount val="3"/>
                <c:pt idx="0">
                  <c:v>90.694444444444443</c:v>
                </c:pt>
                <c:pt idx="1">
                  <c:v>55.536295205755899</c:v>
                </c:pt>
                <c:pt idx="2">
                  <c:v>59.610887437016302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7549440"/>
        <c:axId val="47563520"/>
      </c:barChart>
      <c:catAx>
        <c:axId val="47549440"/>
        <c:scaling>
          <c:orientation val="minMax"/>
        </c:scaling>
        <c:delete val="0"/>
        <c:axPos val="b"/>
        <c:majorTickMark val="cross"/>
        <c:minorTickMark val="cross"/>
        <c:tickLblPos val="nextTo"/>
        <c:txPr>
          <a:bodyPr/>
          <a:lstStyle/>
          <a:p>
            <a:pPr lvl="0">
              <a:defRPr/>
            </a:pPr>
            <a:endParaRPr lang="en-US"/>
          </a:p>
        </c:txPr>
        <c:crossAx val="47563520"/>
        <c:crosses val="autoZero"/>
        <c:auto val="1"/>
        <c:lblAlgn val="ctr"/>
        <c:lblOffset val="100"/>
        <c:noMultiLvlLbl val="1"/>
      </c:catAx>
      <c:valAx>
        <c:axId val="47563520"/>
        <c:scaling>
          <c:orientation val="minMax"/>
        </c:scaling>
        <c:delete val="0"/>
        <c:axPos val="l"/>
        <c:majorGridlines>
          <c:spPr>
            <a:ln>
              <a:solidFill>
                <a:srgbClr val="FFFFFF"/>
              </a:solidFill>
            </a:ln>
          </c:spPr>
        </c:majorGridlines>
        <c:minorGridlines>
          <c:spPr>
            <a:ln>
              <a:solidFill>
                <a:srgbClr val="FFFFFF"/>
              </a:solidFill>
            </a:ln>
          </c:spPr>
        </c:minorGridlines>
        <c:title>
          <c:tx>
            <c:rich>
              <a:bodyPr/>
              <a:lstStyle/>
              <a:p>
                <a:pPr lvl="0">
                  <a:defRPr sz="800" b="1" i="0">
                    <a:solidFill>
                      <a:srgbClr val="000000"/>
                    </a:solidFill>
                  </a:defRPr>
                </a:pPr>
                <a:r>
                  <a:rPr lang="en-GB"/>
                  <a:t>% children participating</a:t>
                </a:r>
              </a:p>
            </c:rich>
          </c:tx>
          <c:layout/>
          <c:overlay val="0"/>
        </c:title>
        <c:numFmt formatCode="0.00" sourceLinked="1"/>
        <c:majorTickMark val="cross"/>
        <c:minorTickMark val="cross"/>
        <c:tickLblPos val="nextTo"/>
        <c:spPr>
          <a:ln w="47625">
            <a:noFill/>
          </a:ln>
        </c:spPr>
        <c:txPr>
          <a:bodyPr/>
          <a:lstStyle/>
          <a:p>
            <a:pPr lvl="0">
              <a:defRPr/>
            </a:pPr>
            <a:endParaRPr lang="en-US"/>
          </a:p>
        </c:txPr>
        <c:crossAx val="47549440"/>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barChart>
        <c:barDir val="col"/>
        <c:grouping val="clustered"/>
        <c:varyColors val="1"/>
        <c:ser>
          <c:idx val="0"/>
          <c:order val="0"/>
          <c:tx>
            <c:strRef>
              <c:f>Wellbeing!$C$5:$C$6</c:f>
              <c:strCache>
                <c:ptCount val="1"/>
                <c:pt idx="0">
                  <c:v>Northumberland Male</c:v>
                </c:pt>
              </c:strCache>
            </c:strRef>
          </c:tx>
          <c:spPr>
            <a:solidFill>
              <a:srgbClr val="C00000"/>
            </a:solidFill>
          </c:spPr>
          <c:invertIfNegative val="1"/>
          <c:cat>
            <c:strRef>
              <c:f>Wellbeing!$B$7:$B$19</c:f>
              <c:strCache>
                <c:ptCount val="13"/>
                <c:pt idx="0">
                  <c:v>2000 - 02</c:v>
                </c:pt>
                <c:pt idx="1">
                  <c:v>2001 - 03</c:v>
                </c:pt>
                <c:pt idx="2">
                  <c:v>2002 - 04</c:v>
                </c:pt>
                <c:pt idx="3">
                  <c:v>2003 - 05</c:v>
                </c:pt>
                <c:pt idx="4">
                  <c:v>2004 - 06</c:v>
                </c:pt>
                <c:pt idx="5">
                  <c:v>2005 - 07</c:v>
                </c:pt>
                <c:pt idx="6">
                  <c:v>2006 - 08</c:v>
                </c:pt>
                <c:pt idx="7">
                  <c:v>2007 - 09</c:v>
                </c:pt>
                <c:pt idx="8">
                  <c:v>2008 - 10</c:v>
                </c:pt>
                <c:pt idx="9">
                  <c:v>2009 - 11</c:v>
                </c:pt>
                <c:pt idx="10">
                  <c:v>2010 - 12</c:v>
                </c:pt>
                <c:pt idx="11">
                  <c:v>2011 - 13</c:v>
                </c:pt>
                <c:pt idx="12">
                  <c:v>2012 - 14</c:v>
                </c:pt>
              </c:strCache>
            </c:strRef>
          </c:cat>
          <c:val>
            <c:numRef>
              <c:f>Wellbeing!$C$7:$C$19</c:f>
              <c:numCache>
                <c:formatCode>#.00</c:formatCode>
                <c:ptCount val="13"/>
                <c:pt idx="0">
                  <c:v>75.8</c:v>
                </c:pt>
                <c:pt idx="1">
                  <c:v>75.900000000000006</c:v>
                </c:pt>
                <c:pt idx="2">
                  <c:v>76</c:v>
                </c:pt>
                <c:pt idx="3">
                  <c:v>76.599999999999994</c:v>
                </c:pt>
                <c:pt idx="4">
                  <c:v>77.2</c:v>
                </c:pt>
                <c:pt idx="5">
                  <c:v>77.599999999999994</c:v>
                </c:pt>
                <c:pt idx="6">
                  <c:v>77.900000000000006</c:v>
                </c:pt>
                <c:pt idx="7">
                  <c:v>78.400000000000006</c:v>
                </c:pt>
                <c:pt idx="8">
                  <c:v>78.599999999999994</c:v>
                </c:pt>
                <c:pt idx="9">
                  <c:v>78.7</c:v>
                </c:pt>
                <c:pt idx="10">
                  <c:v>78.8</c:v>
                </c:pt>
                <c:pt idx="11">
                  <c:v>79.2</c:v>
                </c:pt>
                <c:pt idx="12">
                  <c:v>79.400000000000006</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Lst>
        </c:ser>
        <c:ser>
          <c:idx val="1"/>
          <c:order val="1"/>
          <c:tx>
            <c:strRef>
              <c:f>Wellbeing!$D$5:$D$6</c:f>
              <c:strCache>
                <c:ptCount val="1"/>
                <c:pt idx="0">
                  <c:v>Northumberland Female</c:v>
                </c:pt>
              </c:strCache>
            </c:strRef>
          </c:tx>
          <c:spPr>
            <a:solidFill>
              <a:srgbClr val="808080"/>
            </a:solidFill>
          </c:spPr>
          <c:invertIfNegative val="1"/>
          <c:cat>
            <c:strRef>
              <c:f>Wellbeing!$B$7:$B$19</c:f>
              <c:strCache>
                <c:ptCount val="13"/>
                <c:pt idx="0">
                  <c:v>2000 - 02</c:v>
                </c:pt>
                <c:pt idx="1">
                  <c:v>2001 - 03</c:v>
                </c:pt>
                <c:pt idx="2">
                  <c:v>2002 - 04</c:v>
                </c:pt>
                <c:pt idx="3">
                  <c:v>2003 - 05</c:v>
                </c:pt>
                <c:pt idx="4">
                  <c:v>2004 - 06</c:v>
                </c:pt>
                <c:pt idx="5">
                  <c:v>2005 - 07</c:v>
                </c:pt>
                <c:pt idx="6">
                  <c:v>2006 - 08</c:v>
                </c:pt>
                <c:pt idx="7">
                  <c:v>2007 - 09</c:v>
                </c:pt>
                <c:pt idx="8">
                  <c:v>2008 - 10</c:v>
                </c:pt>
                <c:pt idx="9">
                  <c:v>2009 - 11</c:v>
                </c:pt>
                <c:pt idx="10">
                  <c:v>2010 - 12</c:v>
                </c:pt>
                <c:pt idx="11">
                  <c:v>2011 - 13</c:v>
                </c:pt>
                <c:pt idx="12">
                  <c:v>2012 - 14</c:v>
                </c:pt>
              </c:strCache>
            </c:strRef>
          </c:cat>
          <c:val>
            <c:numRef>
              <c:f>Wellbeing!$D$7:$D$19</c:f>
              <c:numCache>
                <c:formatCode>#.00</c:formatCode>
                <c:ptCount val="13"/>
                <c:pt idx="0">
                  <c:v>80.400000000000006</c:v>
                </c:pt>
                <c:pt idx="1">
                  <c:v>80.599999999999994</c:v>
                </c:pt>
                <c:pt idx="2">
                  <c:v>80.8</c:v>
                </c:pt>
                <c:pt idx="3">
                  <c:v>80.900000000000006</c:v>
                </c:pt>
                <c:pt idx="4">
                  <c:v>81.099999999999994</c:v>
                </c:pt>
                <c:pt idx="5">
                  <c:v>81.2</c:v>
                </c:pt>
                <c:pt idx="6">
                  <c:v>81.400000000000006</c:v>
                </c:pt>
                <c:pt idx="7">
                  <c:v>81.599999999999994</c:v>
                </c:pt>
                <c:pt idx="8">
                  <c:v>82.1</c:v>
                </c:pt>
                <c:pt idx="9">
                  <c:v>82.4</c:v>
                </c:pt>
                <c:pt idx="10">
                  <c:v>82.5</c:v>
                </c:pt>
                <c:pt idx="11">
                  <c:v>82.5</c:v>
                </c:pt>
                <c:pt idx="12">
                  <c:v>82.5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2815872"/>
        <c:axId val="42817408"/>
      </c:barChart>
      <c:catAx>
        <c:axId val="42815872"/>
        <c:scaling>
          <c:orientation val="minMax"/>
        </c:scaling>
        <c:delete val="0"/>
        <c:axPos val="b"/>
        <c:majorTickMark val="cross"/>
        <c:minorTickMark val="cross"/>
        <c:tickLblPos val="nextTo"/>
        <c:txPr>
          <a:bodyPr/>
          <a:lstStyle/>
          <a:p>
            <a:pPr lvl="0">
              <a:defRPr/>
            </a:pPr>
            <a:endParaRPr lang="en-US"/>
          </a:p>
        </c:txPr>
        <c:crossAx val="42817408"/>
        <c:crosses val="autoZero"/>
        <c:auto val="1"/>
        <c:lblAlgn val="ctr"/>
        <c:lblOffset val="100"/>
        <c:noMultiLvlLbl val="1"/>
      </c:catAx>
      <c:valAx>
        <c:axId val="42817408"/>
        <c:scaling>
          <c:orientation val="minMax"/>
        </c:scaling>
        <c:delete val="0"/>
        <c:axPos val="l"/>
        <c:majorGridlines>
          <c:spPr>
            <a:ln>
              <a:solidFill>
                <a:srgbClr val="808080"/>
              </a:solidFill>
            </a:ln>
          </c:spPr>
        </c:majorGridlines>
        <c:numFmt formatCode="#.00" sourceLinked="1"/>
        <c:majorTickMark val="cross"/>
        <c:minorTickMark val="cross"/>
        <c:tickLblPos val="nextTo"/>
        <c:spPr>
          <a:ln w="47625">
            <a:noFill/>
          </a:ln>
        </c:spPr>
        <c:txPr>
          <a:bodyPr/>
          <a:lstStyle/>
          <a:p>
            <a:pPr lvl="0">
              <a:defRPr/>
            </a:pPr>
            <a:endParaRPr lang="en-US"/>
          </a:p>
        </c:txPr>
        <c:crossAx val="42815872"/>
        <c:crosses val="autoZero"/>
        <c:crossBetween val="between"/>
      </c:valAx>
      <c:spPr>
        <a:solidFill>
          <a:srgbClr val="FFFFFF"/>
        </a:solidFill>
      </c:spPr>
    </c:plotArea>
    <c:legend>
      <c:legendPos val="b"/>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title>
      <c:tx>
        <c:rich>
          <a:bodyPr/>
          <a:lstStyle/>
          <a:p>
            <a:pPr lvl="0">
              <a:defRPr sz="1400" b="1" i="0">
                <a:solidFill>
                  <a:srgbClr val="000000"/>
                </a:solidFill>
              </a:defRPr>
            </a:pPr>
            <a:r>
              <a:rPr lang="en-GB" sz="1400"/>
              <a:t>Under 18 Conception Rates 2005-14</a:t>
            </a:r>
          </a:p>
        </c:rich>
      </c:tx>
      <c:overlay val="0"/>
    </c:title>
    <c:autoTitleDeleted val="0"/>
    <c:plotArea>
      <c:layout>
        <c:manualLayout>
          <c:layoutTarget val="inner"/>
          <c:xMode val="edge"/>
          <c:yMode val="edge"/>
          <c:x val="0.13004374453193351"/>
          <c:y val="0.12914069335083114"/>
          <c:w val="0.59574251079577623"/>
          <c:h val="0.73638761821438992"/>
        </c:manualLayout>
      </c:layout>
      <c:lineChart>
        <c:grouping val="standard"/>
        <c:varyColors val="1"/>
        <c:ser>
          <c:idx val="1"/>
          <c:order val="0"/>
          <c:tx>
            <c:strRef>
              <c:f>Fertility!$B$34</c:f>
              <c:strCache>
                <c:ptCount val="1"/>
                <c:pt idx="0">
                  <c:v>Northumberland</c:v>
                </c:pt>
              </c:strCache>
            </c:strRef>
          </c:tx>
          <c:spPr>
            <a:ln w="25400" cmpd="sng">
              <a:solidFill>
                <a:srgbClr val="421214"/>
              </a:solidFill>
            </a:ln>
          </c:spPr>
          <c:marker>
            <c:symbol val="none"/>
          </c:marker>
          <c:cat>
            <c:numRef>
              <c:f>Fertility!$C$33:$L$33</c:f>
              <c:numCache>
                <c:formatCode>General</c:formatCode>
                <c:ptCount val="10"/>
                <c:pt idx="0">
                  <c:v>2005</c:v>
                </c:pt>
                <c:pt idx="1">
                  <c:v>2006</c:v>
                </c:pt>
                <c:pt idx="2">
                  <c:v>2007</c:v>
                </c:pt>
                <c:pt idx="3">
                  <c:v>2008</c:v>
                </c:pt>
                <c:pt idx="4">
                  <c:v>2009</c:v>
                </c:pt>
                <c:pt idx="5">
                  <c:v>2010</c:v>
                </c:pt>
                <c:pt idx="6" formatCode="0">
                  <c:v>2011</c:v>
                </c:pt>
                <c:pt idx="7">
                  <c:v>2012</c:v>
                </c:pt>
                <c:pt idx="8">
                  <c:v>2013</c:v>
                </c:pt>
                <c:pt idx="9">
                  <c:v>2014</c:v>
                </c:pt>
              </c:numCache>
            </c:numRef>
          </c:cat>
          <c:val>
            <c:numRef>
              <c:f>Fertility!$C$34:$L$34</c:f>
              <c:numCache>
                <c:formatCode>0.0</c:formatCode>
                <c:ptCount val="10"/>
                <c:pt idx="0">
                  <c:v>36.6</c:v>
                </c:pt>
                <c:pt idx="1">
                  <c:v>35.799999999999997</c:v>
                </c:pt>
                <c:pt idx="2">
                  <c:v>37.4</c:v>
                </c:pt>
                <c:pt idx="3">
                  <c:v>34.5</c:v>
                </c:pt>
                <c:pt idx="4">
                  <c:v>34.9</c:v>
                </c:pt>
                <c:pt idx="5">
                  <c:v>33.799999999999997</c:v>
                </c:pt>
                <c:pt idx="6">
                  <c:v>32.65</c:v>
                </c:pt>
                <c:pt idx="7" formatCode="General">
                  <c:v>28.4</c:v>
                </c:pt>
                <c:pt idx="8" formatCode="General">
                  <c:v>22.4</c:v>
                </c:pt>
                <c:pt idx="9">
                  <c:v>23</c:v>
                </c:pt>
              </c:numCache>
            </c:numRef>
          </c:val>
          <c:smooth val="0"/>
        </c:ser>
        <c:ser>
          <c:idx val="2"/>
          <c:order val="1"/>
          <c:tx>
            <c:strRef>
              <c:f>Fertility!$B$35</c:f>
              <c:strCache>
                <c:ptCount val="1"/>
                <c:pt idx="0">
                  <c:v>North East</c:v>
                </c:pt>
              </c:strCache>
            </c:strRef>
          </c:tx>
          <c:spPr>
            <a:ln w="25400" cmpd="sng">
              <a:solidFill>
                <a:schemeClr val="bg1">
                  <a:lumMod val="50000"/>
                </a:schemeClr>
              </a:solidFill>
            </a:ln>
          </c:spPr>
          <c:marker>
            <c:symbol val="none"/>
          </c:marker>
          <c:cat>
            <c:numRef>
              <c:f>Fertility!$C$33:$L$33</c:f>
              <c:numCache>
                <c:formatCode>General</c:formatCode>
                <c:ptCount val="10"/>
                <c:pt idx="0">
                  <c:v>2005</c:v>
                </c:pt>
                <c:pt idx="1">
                  <c:v>2006</c:v>
                </c:pt>
                <c:pt idx="2">
                  <c:v>2007</c:v>
                </c:pt>
                <c:pt idx="3">
                  <c:v>2008</c:v>
                </c:pt>
                <c:pt idx="4">
                  <c:v>2009</c:v>
                </c:pt>
                <c:pt idx="5">
                  <c:v>2010</c:v>
                </c:pt>
                <c:pt idx="6" formatCode="0">
                  <c:v>2011</c:v>
                </c:pt>
                <c:pt idx="7">
                  <c:v>2012</c:v>
                </c:pt>
                <c:pt idx="8">
                  <c:v>2013</c:v>
                </c:pt>
                <c:pt idx="9">
                  <c:v>2014</c:v>
                </c:pt>
              </c:numCache>
            </c:numRef>
          </c:cat>
          <c:val>
            <c:numRef>
              <c:f>Fertility!$C$35:$L$35</c:f>
              <c:numCache>
                <c:formatCode>0.0</c:formatCode>
                <c:ptCount val="10"/>
                <c:pt idx="0">
                  <c:v>50</c:v>
                </c:pt>
                <c:pt idx="1">
                  <c:v>48.8</c:v>
                </c:pt>
                <c:pt idx="2">
                  <c:v>53.2</c:v>
                </c:pt>
                <c:pt idx="3">
                  <c:v>49</c:v>
                </c:pt>
                <c:pt idx="4">
                  <c:v>46.9</c:v>
                </c:pt>
                <c:pt idx="5">
                  <c:v>44.3</c:v>
                </c:pt>
                <c:pt idx="6">
                  <c:v>38.424999999999997</c:v>
                </c:pt>
                <c:pt idx="7" formatCode="General">
                  <c:v>35.5</c:v>
                </c:pt>
                <c:pt idx="8" formatCode="General">
                  <c:v>30.6</c:v>
                </c:pt>
                <c:pt idx="9" formatCode="General">
                  <c:v>30.2</c:v>
                </c:pt>
              </c:numCache>
            </c:numRef>
          </c:val>
          <c:smooth val="0"/>
        </c:ser>
        <c:ser>
          <c:idx val="3"/>
          <c:order val="2"/>
          <c:tx>
            <c:strRef>
              <c:f>Fertility!$B$36</c:f>
              <c:strCache>
                <c:ptCount val="1"/>
                <c:pt idx="0">
                  <c:v>England</c:v>
                </c:pt>
              </c:strCache>
            </c:strRef>
          </c:tx>
          <c:spPr>
            <a:ln>
              <a:solidFill>
                <a:srgbClr val="C00000"/>
              </a:solidFill>
            </a:ln>
          </c:spPr>
          <c:marker>
            <c:symbol val="none"/>
          </c:marker>
          <c:cat>
            <c:numRef>
              <c:f>Fertility!$C$33:$L$33</c:f>
              <c:numCache>
                <c:formatCode>General</c:formatCode>
                <c:ptCount val="10"/>
                <c:pt idx="0">
                  <c:v>2005</c:v>
                </c:pt>
                <c:pt idx="1">
                  <c:v>2006</c:v>
                </c:pt>
                <c:pt idx="2">
                  <c:v>2007</c:v>
                </c:pt>
                <c:pt idx="3">
                  <c:v>2008</c:v>
                </c:pt>
                <c:pt idx="4">
                  <c:v>2009</c:v>
                </c:pt>
                <c:pt idx="5">
                  <c:v>2010</c:v>
                </c:pt>
                <c:pt idx="6" formatCode="0">
                  <c:v>2011</c:v>
                </c:pt>
                <c:pt idx="7">
                  <c:v>2012</c:v>
                </c:pt>
                <c:pt idx="8">
                  <c:v>2013</c:v>
                </c:pt>
                <c:pt idx="9">
                  <c:v>2014</c:v>
                </c:pt>
              </c:numCache>
            </c:numRef>
          </c:cat>
          <c:val>
            <c:numRef>
              <c:f>Fertility!$C$36:$L$36</c:f>
              <c:numCache>
                <c:formatCode>0.0</c:formatCode>
                <c:ptCount val="10"/>
                <c:pt idx="0">
                  <c:v>41.3</c:v>
                </c:pt>
                <c:pt idx="1">
                  <c:v>40.6</c:v>
                </c:pt>
                <c:pt idx="2">
                  <c:v>41.8</c:v>
                </c:pt>
                <c:pt idx="3">
                  <c:v>40.5</c:v>
                </c:pt>
                <c:pt idx="4">
                  <c:v>38.200000000000003</c:v>
                </c:pt>
                <c:pt idx="5">
                  <c:v>35.4</c:v>
                </c:pt>
                <c:pt idx="6">
                  <c:v>30.9</c:v>
                </c:pt>
                <c:pt idx="7" formatCode="General">
                  <c:v>27.7</c:v>
                </c:pt>
                <c:pt idx="8" formatCode="General">
                  <c:v>24.3</c:v>
                </c:pt>
                <c:pt idx="9" formatCode="General">
                  <c:v>22.8</c:v>
                </c:pt>
              </c:numCache>
            </c:numRef>
          </c:val>
          <c:smooth val="0"/>
        </c:ser>
        <c:dLbls>
          <c:showLegendKey val="0"/>
          <c:showVal val="0"/>
          <c:showCatName val="0"/>
          <c:showSerName val="0"/>
          <c:showPercent val="0"/>
          <c:showBubbleSize val="0"/>
        </c:dLbls>
        <c:marker val="1"/>
        <c:smooth val="0"/>
        <c:axId val="43064704"/>
        <c:axId val="43070592"/>
      </c:lineChart>
      <c:catAx>
        <c:axId val="43064704"/>
        <c:scaling>
          <c:orientation val="minMax"/>
        </c:scaling>
        <c:delete val="0"/>
        <c:axPos val="b"/>
        <c:numFmt formatCode="General" sourceLinked="1"/>
        <c:majorTickMark val="cross"/>
        <c:minorTickMark val="cross"/>
        <c:tickLblPos val="nextTo"/>
        <c:txPr>
          <a:bodyPr rot="-5400000" vert="horz"/>
          <a:lstStyle/>
          <a:p>
            <a:pPr lvl="0">
              <a:defRPr/>
            </a:pPr>
            <a:endParaRPr lang="en-US"/>
          </a:p>
        </c:txPr>
        <c:crossAx val="43070592"/>
        <c:crosses val="autoZero"/>
        <c:auto val="1"/>
        <c:lblAlgn val="ctr"/>
        <c:lblOffset val="100"/>
        <c:noMultiLvlLbl val="1"/>
      </c:catAx>
      <c:valAx>
        <c:axId val="43070592"/>
        <c:scaling>
          <c:orientation val="minMax"/>
        </c:scaling>
        <c:delete val="0"/>
        <c:axPos val="l"/>
        <c:majorGridlines>
          <c:spPr>
            <a:ln>
              <a:solidFill>
                <a:srgbClr val="808080"/>
              </a:solidFill>
            </a:ln>
          </c:spPr>
        </c:majorGridlines>
        <c:title>
          <c:tx>
            <c:rich>
              <a:bodyPr/>
              <a:lstStyle/>
              <a:p>
                <a:pPr lvl="0">
                  <a:defRPr sz="1000" b="1" i="0">
                    <a:solidFill>
                      <a:srgbClr val="000000"/>
                    </a:solidFill>
                  </a:defRPr>
                </a:pPr>
                <a:r>
                  <a:rPr lang="en-GB"/>
                  <a:t>Rate per 1000 female population aged 15-17</a:t>
                </a:r>
              </a:p>
            </c:rich>
          </c:tx>
          <c:overlay val="0"/>
        </c:title>
        <c:numFmt formatCode="0.0" sourceLinked="1"/>
        <c:majorTickMark val="cross"/>
        <c:minorTickMark val="cross"/>
        <c:tickLblPos val="nextTo"/>
        <c:spPr>
          <a:ln w="47625">
            <a:noFill/>
          </a:ln>
        </c:spPr>
        <c:txPr>
          <a:bodyPr/>
          <a:lstStyle/>
          <a:p>
            <a:pPr lvl="0">
              <a:defRPr/>
            </a:pPr>
            <a:endParaRPr lang="en-US"/>
          </a:p>
        </c:txPr>
        <c:crossAx val="43064704"/>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barChart>
        <c:barDir val="bar"/>
        <c:grouping val="clustered"/>
        <c:varyColors val="1"/>
        <c:ser>
          <c:idx val="0"/>
          <c:order val="0"/>
          <c:tx>
            <c:strRef>
              <c:f>Fertility!$C$20</c:f>
              <c:strCache>
                <c:ptCount val="1"/>
                <c:pt idx="0">
                  <c:v>2010/11</c:v>
                </c:pt>
              </c:strCache>
            </c:strRef>
          </c:tx>
          <c:spPr>
            <a:solidFill>
              <a:srgbClr val="DD2C5A"/>
            </a:solidFill>
          </c:spPr>
          <c:invertIfNegative val="1"/>
          <c:cat>
            <c:strRef>
              <c:f>Fertility!$B$21:$B$23</c:f>
              <c:strCache>
                <c:ptCount val="3"/>
                <c:pt idx="0">
                  <c:v>England</c:v>
                </c:pt>
                <c:pt idx="1">
                  <c:v>North East</c:v>
                </c:pt>
                <c:pt idx="2">
                  <c:v>Northumberland </c:v>
                </c:pt>
              </c:strCache>
            </c:strRef>
          </c:cat>
          <c:val>
            <c:numRef>
              <c:f>Fertility!$C$21:$C$23</c:f>
              <c:numCache>
                <c:formatCode>General</c:formatCode>
                <c:ptCount val="3"/>
                <c:pt idx="0">
                  <c:v>73.7</c:v>
                </c:pt>
                <c:pt idx="1">
                  <c:v>57.4</c:v>
                </c:pt>
                <c:pt idx="2">
                  <c:v>62.7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Fertility!$D$20</c:f>
              <c:strCache>
                <c:ptCount val="1"/>
                <c:pt idx="0">
                  <c:v>2011/12</c:v>
                </c:pt>
              </c:strCache>
            </c:strRef>
          </c:tx>
          <c:spPr>
            <a:solidFill>
              <a:srgbClr val="421214"/>
            </a:solidFill>
          </c:spPr>
          <c:invertIfNegative val="1"/>
          <c:cat>
            <c:strRef>
              <c:f>Fertility!$B$21:$B$23</c:f>
              <c:strCache>
                <c:ptCount val="3"/>
                <c:pt idx="0">
                  <c:v>England</c:v>
                </c:pt>
                <c:pt idx="1">
                  <c:v>North East</c:v>
                </c:pt>
                <c:pt idx="2">
                  <c:v>Northumberland </c:v>
                </c:pt>
              </c:strCache>
            </c:strRef>
          </c:cat>
          <c:val>
            <c:numRef>
              <c:f>Fertility!$D$21:$D$23</c:f>
              <c:numCache>
                <c:formatCode>General</c:formatCode>
                <c:ptCount val="3"/>
                <c:pt idx="0" formatCode="0.0">
                  <c:v>74</c:v>
                </c:pt>
                <c:pt idx="1">
                  <c:v>58.9</c:v>
                </c:pt>
                <c:pt idx="2">
                  <c:v>63.6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Fertility!$E$20</c:f>
              <c:strCache>
                <c:ptCount val="1"/>
                <c:pt idx="0">
                  <c:v>2012/13</c:v>
                </c:pt>
              </c:strCache>
            </c:strRef>
          </c:tx>
          <c:spPr>
            <a:solidFill>
              <a:srgbClr val="FF6600"/>
            </a:solidFill>
          </c:spPr>
          <c:invertIfNegative val="1"/>
          <c:cat>
            <c:strRef>
              <c:f>Fertility!$B$21:$B$23</c:f>
              <c:strCache>
                <c:ptCount val="3"/>
                <c:pt idx="0">
                  <c:v>England</c:v>
                </c:pt>
                <c:pt idx="1">
                  <c:v>North East</c:v>
                </c:pt>
                <c:pt idx="2">
                  <c:v>Northumberland </c:v>
                </c:pt>
              </c:strCache>
            </c:strRef>
          </c:cat>
          <c:val>
            <c:numRef>
              <c:f>Fertility!$E$21:$E$23</c:f>
              <c:numCache>
                <c:formatCode>General</c:formatCode>
                <c:ptCount val="3"/>
                <c:pt idx="0">
                  <c:v>73.900000000000006</c:v>
                </c:pt>
                <c:pt idx="1">
                  <c:v>59.3</c:v>
                </c:pt>
                <c:pt idx="2">
                  <c:v>63.1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Fertility!$F$20</c:f>
              <c:strCache>
                <c:ptCount val="1"/>
                <c:pt idx="0">
                  <c:v>2013/14</c:v>
                </c:pt>
              </c:strCache>
            </c:strRef>
          </c:tx>
          <c:spPr>
            <a:solidFill>
              <a:srgbClr val="C0C0C0"/>
            </a:solidFill>
          </c:spPr>
          <c:invertIfNegative val="1"/>
          <c:cat>
            <c:strRef>
              <c:f>Fertility!$B$21:$B$23</c:f>
              <c:strCache>
                <c:ptCount val="3"/>
                <c:pt idx="0">
                  <c:v>England</c:v>
                </c:pt>
                <c:pt idx="1">
                  <c:v>North East</c:v>
                </c:pt>
                <c:pt idx="2">
                  <c:v>Northumberland </c:v>
                </c:pt>
              </c:strCache>
            </c:strRef>
          </c:cat>
          <c:val>
            <c:numRef>
              <c:f>Fertility!$F$21:$F$23</c:f>
              <c:numCache>
                <c:formatCode>General</c:formatCode>
                <c:ptCount val="3"/>
                <c:pt idx="0">
                  <c:v>73.900000000000006</c:v>
                </c:pt>
                <c:pt idx="1">
                  <c:v>60.3</c:v>
                </c:pt>
                <c:pt idx="2">
                  <c:v>67.099999999999994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Fertility!$G$20</c:f>
              <c:strCache>
                <c:ptCount val="1"/>
                <c:pt idx="0">
                  <c:v>2014/15</c:v>
                </c:pt>
              </c:strCache>
            </c:strRef>
          </c:tx>
          <c:spPr>
            <a:solidFill>
              <a:srgbClr val="FF3399"/>
            </a:solidFill>
          </c:spPr>
          <c:invertIfNegative val="0"/>
          <c:cat>
            <c:strRef>
              <c:f>Fertility!$B$21:$B$23</c:f>
              <c:strCache>
                <c:ptCount val="3"/>
                <c:pt idx="0">
                  <c:v>England</c:v>
                </c:pt>
                <c:pt idx="1">
                  <c:v>North East</c:v>
                </c:pt>
                <c:pt idx="2">
                  <c:v>Northumberland </c:v>
                </c:pt>
              </c:strCache>
            </c:strRef>
          </c:cat>
          <c:val>
            <c:numRef>
              <c:f>Fertility!$G$21:$G$23</c:f>
              <c:numCache>
                <c:formatCode>General</c:formatCode>
                <c:ptCount val="3"/>
                <c:pt idx="0">
                  <c:v>74.3</c:v>
                </c:pt>
                <c:pt idx="1">
                  <c:v>60.1</c:v>
                </c:pt>
                <c:pt idx="2">
                  <c:v>67.2</c:v>
                </c:pt>
              </c:numCache>
            </c:numRef>
          </c:val>
        </c:ser>
        <c:dLbls>
          <c:showLegendKey val="0"/>
          <c:showVal val="0"/>
          <c:showCatName val="0"/>
          <c:showSerName val="0"/>
          <c:showPercent val="0"/>
          <c:showBubbleSize val="0"/>
        </c:dLbls>
        <c:gapWidth val="150"/>
        <c:axId val="43102592"/>
        <c:axId val="43104128"/>
      </c:barChart>
      <c:catAx>
        <c:axId val="43102592"/>
        <c:scaling>
          <c:orientation val="maxMin"/>
        </c:scaling>
        <c:delete val="0"/>
        <c:axPos val="l"/>
        <c:majorTickMark val="cross"/>
        <c:minorTickMark val="cross"/>
        <c:tickLblPos val="nextTo"/>
        <c:txPr>
          <a:bodyPr/>
          <a:lstStyle/>
          <a:p>
            <a:pPr lvl="0">
              <a:defRPr/>
            </a:pPr>
            <a:endParaRPr lang="en-US"/>
          </a:p>
        </c:txPr>
        <c:crossAx val="43104128"/>
        <c:crosses val="autoZero"/>
        <c:auto val="1"/>
        <c:lblAlgn val="ctr"/>
        <c:lblOffset val="100"/>
        <c:noMultiLvlLbl val="1"/>
      </c:catAx>
      <c:valAx>
        <c:axId val="43104128"/>
        <c:scaling>
          <c:orientation val="minMax"/>
          <c:min val="50"/>
        </c:scaling>
        <c:delete val="0"/>
        <c:axPos val="b"/>
        <c:majorGridlines>
          <c:spPr>
            <a:ln>
              <a:solidFill>
                <a:srgbClr val="808080"/>
              </a:solidFill>
            </a:ln>
          </c:spPr>
        </c:majorGridlines>
        <c:title>
          <c:tx>
            <c:rich>
              <a:bodyPr/>
              <a:lstStyle/>
              <a:p>
                <a:pPr lvl="0">
                  <a:defRPr sz="1000" b="1" i="0">
                    <a:solidFill>
                      <a:srgbClr val="000000"/>
                    </a:solidFill>
                  </a:defRPr>
                </a:pPr>
                <a:r>
                  <a:rPr lang="en-GB"/>
                  <a:t>% of women who gave birth, who initiated breast feeding</a:t>
                </a:r>
              </a:p>
            </c:rich>
          </c:tx>
          <c:overlay val="0"/>
        </c:title>
        <c:numFmt formatCode="General" sourceLinked="1"/>
        <c:majorTickMark val="cross"/>
        <c:minorTickMark val="cross"/>
        <c:tickLblPos val="nextTo"/>
        <c:spPr>
          <a:ln w="47625">
            <a:noFill/>
          </a:ln>
        </c:spPr>
        <c:txPr>
          <a:bodyPr/>
          <a:lstStyle/>
          <a:p>
            <a:pPr lvl="0">
              <a:defRPr/>
            </a:pPr>
            <a:endParaRPr lang="en-US"/>
          </a:p>
        </c:txPr>
        <c:crossAx val="43102592"/>
        <c:crosses val="max"/>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lineChart>
        <c:grouping val="standard"/>
        <c:varyColors val="1"/>
        <c:ser>
          <c:idx val="0"/>
          <c:order val="0"/>
          <c:tx>
            <c:strRef>
              <c:f>Mortality!$B$27</c:f>
              <c:strCache>
                <c:ptCount val="1"/>
                <c:pt idx="0">
                  <c:v>Northumberland</c:v>
                </c:pt>
              </c:strCache>
            </c:strRef>
          </c:tx>
          <c:spPr>
            <a:ln w="25400" cmpd="sng">
              <a:solidFill>
                <a:srgbClr val="969696"/>
              </a:solidFill>
            </a:ln>
          </c:spPr>
          <c:marker>
            <c:symbol val="none"/>
          </c:marker>
          <c:cat>
            <c:strRef>
              <c:f>Mortality!$C$26:$H$26</c:f>
              <c:strCache>
                <c:ptCount val="6"/>
                <c:pt idx="0">
                  <c:v>2007 - 09</c:v>
                </c:pt>
                <c:pt idx="1">
                  <c:v>2008 - 10</c:v>
                </c:pt>
                <c:pt idx="2">
                  <c:v>2009 - 11</c:v>
                </c:pt>
                <c:pt idx="3">
                  <c:v>2010 - 12</c:v>
                </c:pt>
                <c:pt idx="4">
                  <c:v>2011 - 13</c:v>
                </c:pt>
                <c:pt idx="5">
                  <c:v>2012 - 14</c:v>
                </c:pt>
              </c:strCache>
            </c:strRef>
          </c:cat>
          <c:val>
            <c:numRef>
              <c:f>Mortality!$C$27:$H$27</c:f>
              <c:numCache>
                <c:formatCode>0.00</c:formatCode>
                <c:ptCount val="6"/>
                <c:pt idx="0">
                  <c:v>332.18487304266915</c:v>
                </c:pt>
                <c:pt idx="1">
                  <c:v>321.89452274578184</c:v>
                </c:pt>
                <c:pt idx="2">
                  <c:v>312.25664351877271</c:v>
                </c:pt>
                <c:pt idx="3">
                  <c:v>308.35926596400589</c:v>
                </c:pt>
                <c:pt idx="4">
                  <c:v>306.85241705879167</c:v>
                </c:pt>
                <c:pt idx="5">
                  <c:v>300.28352448343679</c:v>
                </c:pt>
              </c:numCache>
            </c:numRef>
          </c:val>
          <c:smooth val="0"/>
        </c:ser>
        <c:ser>
          <c:idx val="1"/>
          <c:order val="1"/>
          <c:tx>
            <c:strRef>
              <c:f>Mortality!$B$28</c:f>
              <c:strCache>
                <c:ptCount val="1"/>
                <c:pt idx="0">
                  <c:v>North East</c:v>
                </c:pt>
              </c:strCache>
            </c:strRef>
          </c:tx>
          <c:spPr>
            <a:ln w="25400" cmpd="sng">
              <a:solidFill>
                <a:srgbClr val="800000"/>
              </a:solidFill>
            </a:ln>
          </c:spPr>
          <c:marker>
            <c:symbol val="none"/>
          </c:marker>
          <c:cat>
            <c:strRef>
              <c:f>Mortality!$C$26:$H$26</c:f>
              <c:strCache>
                <c:ptCount val="6"/>
                <c:pt idx="0">
                  <c:v>2007 - 09</c:v>
                </c:pt>
                <c:pt idx="1">
                  <c:v>2008 - 10</c:v>
                </c:pt>
                <c:pt idx="2">
                  <c:v>2009 - 11</c:v>
                </c:pt>
                <c:pt idx="3">
                  <c:v>2010 - 12</c:v>
                </c:pt>
                <c:pt idx="4">
                  <c:v>2011 - 13</c:v>
                </c:pt>
                <c:pt idx="5">
                  <c:v>2012 - 14</c:v>
                </c:pt>
              </c:strCache>
            </c:strRef>
          </c:cat>
          <c:val>
            <c:numRef>
              <c:f>Mortality!$C$28:$H$28</c:f>
              <c:numCache>
                <c:formatCode>0.00</c:formatCode>
                <c:ptCount val="6"/>
                <c:pt idx="0">
                  <c:v>402.02078976236209</c:v>
                </c:pt>
                <c:pt idx="1">
                  <c:v>387.99388779201263</c:v>
                </c:pt>
                <c:pt idx="2">
                  <c:v>374.60452690745939</c:v>
                </c:pt>
                <c:pt idx="3">
                  <c:v>366.01336096658741</c:v>
                </c:pt>
                <c:pt idx="4">
                  <c:v>364.90956743673536</c:v>
                </c:pt>
                <c:pt idx="5">
                  <c:v>359.10931933592269</c:v>
                </c:pt>
              </c:numCache>
            </c:numRef>
          </c:val>
          <c:smooth val="0"/>
        </c:ser>
        <c:ser>
          <c:idx val="2"/>
          <c:order val="2"/>
          <c:tx>
            <c:strRef>
              <c:f>Mortality!$B$29</c:f>
              <c:strCache>
                <c:ptCount val="1"/>
                <c:pt idx="0">
                  <c:v>England</c:v>
                </c:pt>
              </c:strCache>
            </c:strRef>
          </c:tx>
          <c:spPr>
            <a:ln w="25400" cmpd="sng">
              <a:solidFill>
                <a:srgbClr val="FF0000"/>
              </a:solidFill>
            </a:ln>
          </c:spPr>
          <c:marker>
            <c:symbol val="none"/>
          </c:marker>
          <c:cat>
            <c:strRef>
              <c:f>Mortality!$C$26:$H$26</c:f>
              <c:strCache>
                <c:ptCount val="6"/>
                <c:pt idx="0">
                  <c:v>2007 - 09</c:v>
                </c:pt>
                <c:pt idx="1">
                  <c:v>2008 - 10</c:v>
                </c:pt>
                <c:pt idx="2">
                  <c:v>2009 - 11</c:v>
                </c:pt>
                <c:pt idx="3">
                  <c:v>2010 - 12</c:v>
                </c:pt>
                <c:pt idx="4">
                  <c:v>2011 - 13</c:v>
                </c:pt>
                <c:pt idx="5">
                  <c:v>2012 - 14</c:v>
                </c:pt>
              </c:strCache>
            </c:strRef>
          </c:cat>
          <c:val>
            <c:numRef>
              <c:f>Mortality!$C$29:$H$29</c:f>
              <c:numCache>
                <c:formatCode>0.00</c:formatCode>
                <c:ptCount val="6"/>
                <c:pt idx="0">
                  <c:v>308.42842398576164</c:v>
                </c:pt>
                <c:pt idx="1">
                  <c:v>300.88250791096374</c:v>
                </c:pt>
                <c:pt idx="2">
                  <c:v>290.69129240663636</c:v>
                </c:pt>
                <c:pt idx="3">
                  <c:v>284.36021998436479</c:v>
                </c:pt>
                <c:pt idx="4">
                  <c:v>279.6682403472326</c:v>
                </c:pt>
                <c:pt idx="5">
                  <c:v>274.7580070988916</c:v>
                </c:pt>
              </c:numCache>
            </c:numRef>
          </c:val>
          <c:smooth val="0"/>
        </c:ser>
        <c:dLbls>
          <c:showLegendKey val="0"/>
          <c:showVal val="0"/>
          <c:showCatName val="0"/>
          <c:showSerName val="0"/>
          <c:showPercent val="0"/>
          <c:showBubbleSize val="0"/>
        </c:dLbls>
        <c:marker val="1"/>
        <c:smooth val="0"/>
        <c:axId val="43121664"/>
        <c:axId val="47813376"/>
      </c:lineChart>
      <c:catAx>
        <c:axId val="43121664"/>
        <c:scaling>
          <c:orientation val="minMax"/>
        </c:scaling>
        <c:delete val="0"/>
        <c:axPos val="b"/>
        <c:majorTickMark val="cross"/>
        <c:minorTickMark val="cross"/>
        <c:tickLblPos val="nextTo"/>
        <c:txPr>
          <a:bodyPr/>
          <a:lstStyle/>
          <a:p>
            <a:pPr lvl="0">
              <a:defRPr/>
            </a:pPr>
            <a:endParaRPr lang="en-US"/>
          </a:p>
        </c:txPr>
        <c:crossAx val="47813376"/>
        <c:crosses val="autoZero"/>
        <c:auto val="1"/>
        <c:lblAlgn val="ctr"/>
        <c:lblOffset val="100"/>
        <c:noMultiLvlLbl val="1"/>
      </c:catAx>
      <c:valAx>
        <c:axId val="47813376"/>
        <c:scaling>
          <c:orientation val="minMax"/>
          <c:max val="450"/>
          <c:min val="250"/>
        </c:scaling>
        <c:delete val="0"/>
        <c:axPos val="l"/>
        <c:majorGridlines>
          <c:spPr>
            <a:ln>
              <a:solidFill>
                <a:srgbClr val="000000"/>
              </a:solidFill>
            </a:ln>
          </c:spPr>
        </c:majorGridlines>
        <c:title>
          <c:tx>
            <c:rich>
              <a:bodyPr/>
              <a:lstStyle/>
              <a:p>
                <a:pPr lvl="0">
                  <a:defRPr sz="1000" b="0" i="0">
                    <a:solidFill>
                      <a:srgbClr val="000000"/>
                    </a:solidFill>
                  </a:defRPr>
                </a:pPr>
                <a:r>
                  <a:rPr lang="en-GB"/>
                  <a:t>Rate of deaths per 100,000 resident population aged 35+</a:t>
                </a:r>
              </a:p>
            </c:rich>
          </c:tx>
          <c:layout/>
          <c:overlay val="0"/>
        </c:title>
        <c:numFmt formatCode="0" sourceLinked="0"/>
        <c:majorTickMark val="cross"/>
        <c:minorTickMark val="cross"/>
        <c:tickLblPos val="nextTo"/>
        <c:spPr>
          <a:ln w="47625">
            <a:noFill/>
          </a:ln>
        </c:spPr>
        <c:txPr>
          <a:bodyPr/>
          <a:lstStyle/>
          <a:p>
            <a:pPr lvl="0">
              <a:defRPr/>
            </a:pPr>
            <a:endParaRPr lang="en-US"/>
          </a:p>
        </c:txPr>
        <c:crossAx val="43121664"/>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barChart>
        <c:barDir val="col"/>
        <c:grouping val="clustered"/>
        <c:varyColors val="1"/>
        <c:ser>
          <c:idx val="0"/>
          <c:order val="0"/>
          <c:tx>
            <c:strRef>
              <c:f>Mortality!$B$62</c:f>
              <c:strCache>
                <c:ptCount val="1"/>
                <c:pt idx="0">
                  <c:v>Northumberland</c:v>
                </c:pt>
              </c:strCache>
            </c:strRef>
          </c:tx>
          <c:spPr>
            <a:solidFill>
              <a:schemeClr val="bg1">
                <a:lumMod val="65000"/>
              </a:schemeClr>
            </a:solidFill>
            <a:ln w="25400" cmpd="sng">
              <a:solidFill>
                <a:srgbClr val="969696"/>
              </a:solidFill>
            </a:ln>
          </c:spPr>
          <c:invertIfNegative val="0"/>
          <c:cat>
            <c:strRef>
              <c:f>Mortality!$C$61:$D$61</c:f>
              <c:strCache>
                <c:ptCount val="2"/>
                <c:pt idx="0">
                  <c:v>2011 - 13</c:v>
                </c:pt>
                <c:pt idx="1">
                  <c:v>2012 - 14</c:v>
                </c:pt>
              </c:strCache>
            </c:strRef>
          </c:cat>
          <c:val>
            <c:numRef>
              <c:f>Mortality!$C$62:$D$62</c:f>
              <c:numCache>
                <c:formatCode>0.0</c:formatCode>
                <c:ptCount val="2"/>
                <c:pt idx="0">
                  <c:v>343.94100000420701</c:v>
                </c:pt>
                <c:pt idx="1">
                  <c:v>338.19028671522102</c:v>
                </c:pt>
              </c:numCache>
            </c:numRef>
          </c:val>
        </c:ser>
        <c:ser>
          <c:idx val="1"/>
          <c:order val="1"/>
          <c:tx>
            <c:strRef>
              <c:f>Mortality!$B$63</c:f>
              <c:strCache>
                <c:ptCount val="1"/>
                <c:pt idx="0">
                  <c:v>North East</c:v>
                </c:pt>
              </c:strCache>
            </c:strRef>
          </c:tx>
          <c:spPr>
            <a:solidFill>
              <a:schemeClr val="accent2">
                <a:lumMod val="50000"/>
              </a:schemeClr>
            </a:solidFill>
            <a:ln w="25400" cmpd="sng">
              <a:solidFill>
                <a:srgbClr val="800000"/>
              </a:solidFill>
            </a:ln>
          </c:spPr>
          <c:invertIfNegative val="0"/>
          <c:cat>
            <c:strRef>
              <c:f>Mortality!$C$61:$D$61</c:f>
              <c:strCache>
                <c:ptCount val="2"/>
                <c:pt idx="0">
                  <c:v>2011 - 13</c:v>
                </c:pt>
                <c:pt idx="1">
                  <c:v>2012 - 14</c:v>
                </c:pt>
              </c:strCache>
            </c:strRef>
          </c:cat>
          <c:val>
            <c:numRef>
              <c:f>Mortality!$C$63:$D$63</c:f>
              <c:numCache>
                <c:formatCode>0.0</c:formatCode>
                <c:ptCount val="2"/>
                <c:pt idx="0">
                  <c:v>402.32297833074199</c:v>
                </c:pt>
                <c:pt idx="1">
                  <c:v>400.59916263696499</c:v>
                </c:pt>
              </c:numCache>
            </c:numRef>
          </c:val>
        </c:ser>
        <c:ser>
          <c:idx val="2"/>
          <c:order val="2"/>
          <c:tx>
            <c:strRef>
              <c:f>Mortality!$B$64</c:f>
              <c:strCache>
                <c:ptCount val="1"/>
                <c:pt idx="0">
                  <c:v>England</c:v>
                </c:pt>
              </c:strCache>
            </c:strRef>
          </c:tx>
          <c:spPr>
            <a:solidFill>
              <a:srgbClr val="C00000"/>
            </a:solidFill>
            <a:ln w="25400" cmpd="sng">
              <a:solidFill>
                <a:srgbClr val="C00000"/>
              </a:solidFill>
            </a:ln>
          </c:spPr>
          <c:invertIfNegative val="0"/>
          <c:cat>
            <c:strRef>
              <c:f>Mortality!$C$61:$D$61</c:f>
              <c:strCache>
                <c:ptCount val="2"/>
                <c:pt idx="0">
                  <c:v>2011 - 13</c:v>
                </c:pt>
                <c:pt idx="1">
                  <c:v>2012 - 14</c:v>
                </c:pt>
              </c:strCache>
            </c:strRef>
          </c:cat>
          <c:val>
            <c:numRef>
              <c:f>Mortality!$C$64:$D$64</c:f>
              <c:numCache>
                <c:formatCode>0.0</c:formatCode>
                <c:ptCount val="2"/>
                <c:pt idx="0">
                  <c:v>342.493863228544</c:v>
                </c:pt>
                <c:pt idx="1">
                  <c:v>337.129801999059</c:v>
                </c:pt>
              </c:numCache>
            </c:numRef>
          </c:val>
        </c:ser>
        <c:dLbls>
          <c:showLegendKey val="0"/>
          <c:showVal val="0"/>
          <c:showCatName val="0"/>
          <c:showSerName val="0"/>
          <c:showPercent val="0"/>
          <c:showBubbleSize val="0"/>
        </c:dLbls>
        <c:gapWidth val="150"/>
        <c:axId val="47831296"/>
        <c:axId val="47837184"/>
      </c:barChart>
      <c:catAx>
        <c:axId val="47831296"/>
        <c:scaling>
          <c:orientation val="minMax"/>
        </c:scaling>
        <c:delete val="0"/>
        <c:axPos val="b"/>
        <c:majorTickMark val="cross"/>
        <c:minorTickMark val="cross"/>
        <c:tickLblPos val="nextTo"/>
        <c:txPr>
          <a:bodyPr/>
          <a:lstStyle/>
          <a:p>
            <a:pPr lvl="0">
              <a:defRPr/>
            </a:pPr>
            <a:endParaRPr lang="en-US"/>
          </a:p>
        </c:txPr>
        <c:crossAx val="47837184"/>
        <c:crosses val="autoZero"/>
        <c:auto val="1"/>
        <c:lblAlgn val="ctr"/>
        <c:lblOffset val="100"/>
        <c:noMultiLvlLbl val="1"/>
      </c:catAx>
      <c:valAx>
        <c:axId val="47837184"/>
        <c:scaling>
          <c:orientation val="minMax"/>
        </c:scaling>
        <c:delete val="0"/>
        <c:axPos val="l"/>
        <c:majorGridlines>
          <c:spPr>
            <a:ln>
              <a:solidFill>
                <a:srgbClr val="000000"/>
              </a:solidFill>
            </a:ln>
          </c:spPr>
        </c:majorGridlines>
        <c:title>
          <c:tx>
            <c:rich>
              <a:bodyPr/>
              <a:lstStyle/>
              <a:p>
                <a:pPr lvl="0">
                  <a:defRPr sz="1000" b="0" i="0">
                    <a:solidFill>
                      <a:srgbClr val="000000"/>
                    </a:solidFill>
                  </a:defRPr>
                </a:pPr>
                <a:r>
                  <a:rPr lang="en-GB"/>
                  <a:t>Rates per 100,000 people</a:t>
                </a:r>
              </a:p>
            </c:rich>
          </c:tx>
          <c:layout/>
          <c:overlay val="0"/>
        </c:title>
        <c:numFmt formatCode="0.0" sourceLinked="1"/>
        <c:majorTickMark val="cross"/>
        <c:minorTickMark val="cross"/>
        <c:tickLblPos val="nextTo"/>
        <c:spPr>
          <a:ln w="47625">
            <a:noFill/>
          </a:ln>
        </c:spPr>
        <c:txPr>
          <a:bodyPr/>
          <a:lstStyle/>
          <a:p>
            <a:pPr lvl="0">
              <a:defRPr/>
            </a:pPr>
            <a:endParaRPr lang="en-US"/>
          </a:p>
        </c:txPr>
        <c:crossAx val="47831296"/>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lineChart>
        <c:grouping val="standard"/>
        <c:varyColors val="1"/>
        <c:ser>
          <c:idx val="0"/>
          <c:order val="0"/>
          <c:tx>
            <c:strRef>
              <c:f>Mortality!$B$38</c:f>
              <c:strCache>
                <c:ptCount val="1"/>
                <c:pt idx="0">
                  <c:v>Northumberland</c:v>
                </c:pt>
              </c:strCache>
            </c:strRef>
          </c:tx>
          <c:spPr>
            <a:ln w="25400" cmpd="sng">
              <a:solidFill>
                <a:srgbClr val="969696"/>
              </a:solidFill>
            </a:ln>
          </c:spPr>
          <c:marker>
            <c:symbol val="none"/>
          </c:marker>
          <c:cat>
            <c:strRef>
              <c:f>Mortality!$C$37:$H$37</c:f>
              <c:strCache>
                <c:ptCount val="6"/>
                <c:pt idx="0">
                  <c:v>2007 - 09</c:v>
                </c:pt>
                <c:pt idx="1">
                  <c:v>2008 - 10</c:v>
                </c:pt>
                <c:pt idx="2">
                  <c:v>2009 - 11</c:v>
                </c:pt>
                <c:pt idx="3">
                  <c:v>2010 - 12</c:v>
                </c:pt>
                <c:pt idx="4">
                  <c:v>2011 - 13</c:v>
                </c:pt>
                <c:pt idx="5">
                  <c:v>2012 - 14</c:v>
                </c:pt>
              </c:strCache>
            </c:strRef>
          </c:cat>
          <c:val>
            <c:numRef>
              <c:f>Mortality!$C$38:$H$38</c:f>
              <c:numCache>
                <c:formatCode>0.00</c:formatCode>
                <c:ptCount val="6"/>
                <c:pt idx="0">
                  <c:v>88.687968106314699</c:v>
                </c:pt>
                <c:pt idx="1">
                  <c:v>83.246015972833604</c:v>
                </c:pt>
                <c:pt idx="2">
                  <c:v>77.289280917476503</c:v>
                </c:pt>
                <c:pt idx="3">
                  <c:v>78.672974866335096</c:v>
                </c:pt>
                <c:pt idx="4">
                  <c:v>72.808895231671102</c:v>
                </c:pt>
                <c:pt idx="5">
                  <c:v>69.533444693198405</c:v>
                </c:pt>
              </c:numCache>
            </c:numRef>
          </c:val>
          <c:smooth val="0"/>
        </c:ser>
        <c:ser>
          <c:idx val="1"/>
          <c:order val="1"/>
          <c:tx>
            <c:strRef>
              <c:f>Mortality!$B$39</c:f>
              <c:strCache>
                <c:ptCount val="1"/>
                <c:pt idx="0">
                  <c:v>North East</c:v>
                </c:pt>
              </c:strCache>
            </c:strRef>
          </c:tx>
          <c:spPr>
            <a:ln w="25400" cmpd="sng">
              <a:solidFill>
                <a:srgbClr val="800000"/>
              </a:solidFill>
            </a:ln>
          </c:spPr>
          <c:marker>
            <c:symbol val="none"/>
          </c:marker>
          <c:cat>
            <c:strRef>
              <c:f>Mortality!$C$37:$H$37</c:f>
              <c:strCache>
                <c:ptCount val="6"/>
                <c:pt idx="0">
                  <c:v>2007 - 09</c:v>
                </c:pt>
                <c:pt idx="1">
                  <c:v>2008 - 10</c:v>
                </c:pt>
                <c:pt idx="2">
                  <c:v>2009 - 11</c:v>
                </c:pt>
                <c:pt idx="3">
                  <c:v>2010 - 12</c:v>
                </c:pt>
                <c:pt idx="4">
                  <c:v>2011 - 13</c:v>
                </c:pt>
                <c:pt idx="5">
                  <c:v>2012 - 14</c:v>
                </c:pt>
              </c:strCache>
            </c:strRef>
          </c:cat>
          <c:val>
            <c:numRef>
              <c:f>Mortality!$C$39:$H$39</c:f>
              <c:numCache>
                <c:formatCode>0.00</c:formatCode>
                <c:ptCount val="6"/>
                <c:pt idx="0">
                  <c:v>106.8287772199</c:v>
                </c:pt>
                <c:pt idx="1">
                  <c:v>99.107398125891606</c:v>
                </c:pt>
                <c:pt idx="2">
                  <c:v>94.985873874529105</c:v>
                </c:pt>
                <c:pt idx="3">
                  <c:v>91.946456045793695</c:v>
                </c:pt>
                <c:pt idx="4">
                  <c:v>88.432174703683003</c:v>
                </c:pt>
                <c:pt idx="5">
                  <c:v>85.9149702501647</c:v>
                </c:pt>
              </c:numCache>
            </c:numRef>
          </c:val>
          <c:smooth val="0"/>
        </c:ser>
        <c:ser>
          <c:idx val="2"/>
          <c:order val="2"/>
          <c:tx>
            <c:strRef>
              <c:f>Mortality!$B$40</c:f>
              <c:strCache>
                <c:ptCount val="1"/>
                <c:pt idx="0">
                  <c:v>England</c:v>
                </c:pt>
              </c:strCache>
            </c:strRef>
          </c:tx>
          <c:spPr>
            <a:ln w="25400" cmpd="sng">
              <a:solidFill>
                <a:srgbClr val="FF0000"/>
              </a:solidFill>
            </a:ln>
          </c:spPr>
          <c:marker>
            <c:symbol val="none"/>
          </c:marker>
          <c:cat>
            <c:strRef>
              <c:f>Mortality!$C$37:$H$37</c:f>
              <c:strCache>
                <c:ptCount val="6"/>
                <c:pt idx="0">
                  <c:v>2007 - 09</c:v>
                </c:pt>
                <c:pt idx="1">
                  <c:v>2008 - 10</c:v>
                </c:pt>
                <c:pt idx="2">
                  <c:v>2009 - 11</c:v>
                </c:pt>
                <c:pt idx="3">
                  <c:v>2010 - 12</c:v>
                </c:pt>
                <c:pt idx="4">
                  <c:v>2011 - 13</c:v>
                </c:pt>
                <c:pt idx="5">
                  <c:v>2012 - 14</c:v>
                </c:pt>
              </c:strCache>
            </c:strRef>
          </c:cat>
          <c:val>
            <c:numRef>
              <c:f>Mortality!$C$40:$H$40</c:f>
              <c:numCache>
                <c:formatCode>0.00</c:formatCode>
                <c:ptCount val="6"/>
                <c:pt idx="0">
                  <c:v>93.068081454833305</c:v>
                </c:pt>
                <c:pt idx="1">
                  <c:v>88.566052419211104</c:v>
                </c:pt>
                <c:pt idx="2">
                  <c:v>84.0411328878359</c:v>
                </c:pt>
                <c:pt idx="3">
                  <c:v>80.7580898866252</c:v>
                </c:pt>
                <c:pt idx="4">
                  <c:v>77.830908877182793</c:v>
                </c:pt>
                <c:pt idx="5">
                  <c:v>75.715893973942201</c:v>
                </c:pt>
              </c:numCache>
            </c:numRef>
          </c:val>
          <c:smooth val="0"/>
        </c:ser>
        <c:dLbls>
          <c:showLegendKey val="0"/>
          <c:showVal val="0"/>
          <c:showCatName val="0"/>
          <c:showSerName val="0"/>
          <c:showPercent val="0"/>
          <c:showBubbleSize val="0"/>
        </c:dLbls>
        <c:marker val="1"/>
        <c:smooth val="0"/>
        <c:axId val="48129152"/>
        <c:axId val="48130688"/>
      </c:lineChart>
      <c:catAx>
        <c:axId val="48129152"/>
        <c:scaling>
          <c:orientation val="minMax"/>
        </c:scaling>
        <c:delete val="0"/>
        <c:axPos val="b"/>
        <c:majorTickMark val="cross"/>
        <c:minorTickMark val="cross"/>
        <c:tickLblPos val="nextTo"/>
        <c:txPr>
          <a:bodyPr/>
          <a:lstStyle/>
          <a:p>
            <a:pPr lvl="0">
              <a:defRPr/>
            </a:pPr>
            <a:endParaRPr lang="en-US"/>
          </a:p>
        </c:txPr>
        <c:crossAx val="48130688"/>
        <c:crosses val="autoZero"/>
        <c:auto val="1"/>
        <c:lblAlgn val="ctr"/>
        <c:lblOffset val="100"/>
        <c:noMultiLvlLbl val="1"/>
      </c:catAx>
      <c:valAx>
        <c:axId val="48130688"/>
        <c:scaling>
          <c:orientation val="minMax"/>
          <c:min val="60"/>
        </c:scaling>
        <c:delete val="0"/>
        <c:axPos val="l"/>
        <c:majorGridlines>
          <c:spPr>
            <a:ln>
              <a:solidFill>
                <a:srgbClr val="000000"/>
              </a:solidFill>
            </a:ln>
          </c:spPr>
        </c:majorGridlines>
        <c:title>
          <c:tx>
            <c:rich>
              <a:bodyPr/>
              <a:lstStyle/>
              <a:p>
                <a:pPr lvl="0">
                  <a:defRPr sz="1000" b="0" i="0">
                    <a:solidFill>
                      <a:srgbClr val="000000"/>
                    </a:solidFill>
                  </a:defRPr>
                </a:pPr>
                <a:r>
                  <a:rPr lang="en-GB"/>
                  <a:t>Rates per 100,000 people under 75 years</a:t>
                </a:r>
              </a:p>
            </c:rich>
          </c:tx>
          <c:layout/>
          <c:overlay val="0"/>
        </c:title>
        <c:numFmt formatCode="0" sourceLinked="0"/>
        <c:majorTickMark val="cross"/>
        <c:minorTickMark val="cross"/>
        <c:tickLblPos val="nextTo"/>
        <c:spPr>
          <a:ln w="47625">
            <a:noFill/>
          </a:ln>
        </c:spPr>
        <c:txPr>
          <a:bodyPr/>
          <a:lstStyle/>
          <a:p>
            <a:pPr lvl="0">
              <a:defRPr/>
            </a:pPr>
            <a:endParaRPr lang="en-US"/>
          </a:p>
        </c:txPr>
        <c:crossAx val="48129152"/>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lineChart>
        <c:grouping val="standard"/>
        <c:varyColors val="1"/>
        <c:ser>
          <c:idx val="0"/>
          <c:order val="0"/>
          <c:tx>
            <c:strRef>
              <c:f>Mortality!$B$50</c:f>
              <c:strCache>
                <c:ptCount val="1"/>
                <c:pt idx="0">
                  <c:v>Northumberland</c:v>
                </c:pt>
              </c:strCache>
            </c:strRef>
          </c:tx>
          <c:spPr>
            <a:ln w="25400" cmpd="sng">
              <a:solidFill>
                <a:srgbClr val="969696"/>
              </a:solidFill>
            </a:ln>
          </c:spPr>
          <c:marker>
            <c:symbol val="none"/>
          </c:marker>
          <c:cat>
            <c:strRef>
              <c:f>Mortality!$C$49:$H$49</c:f>
              <c:strCache>
                <c:ptCount val="6"/>
                <c:pt idx="0">
                  <c:v>2007 - 09</c:v>
                </c:pt>
                <c:pt idx="1">
                  <c:v>2008 - 10</c:v>
                </c:pt>
                <c:pt idx="2">
                  <c:v>2009 - 11</c:v>
                </c:pt>
                <c:pt idx="3">
                  <c:v>2010 - 12</c:v>
                </c:pt>
                <c:pt idx="4">
                  <c:v>2011 - 13</c:v>
                </c:pt>
                <c:pt idx="5">
                  <c:v>2012 - 14</c:v>
                </c:pt>
              </c:strCache>
            </c:strRef>
          </c:cat>
          <c:val>
            <c:numRef>
              <c:f>Mortality!$C$50:$H$50</c:f>
              <c:numCache>
                <c:formatCode>0.00</c:formatCode>
                <c:ptCount val="6"/>
                <c:pt idx="0">
                  <c:v>151.94978797904901</c:v>
                </c:pt>
                <c:pt idx="1">
                  <c:v>148.98632042699799</c:v>
                </c:pt>
                <c:pt idx="2">
                  <c:v>152.216392547532</c:v>
                </c:pt>
                <c:pt idx="3">
                  <c:v>149.090567064325</c:v>
                </c:pt>
                <c:pt idx="4">
                  <c:v>148.30974027924299</c:v>
                </c:pt>
                <c:pt idx="5">
                  <c:v>144.94949905336699</c:v>
                </c:pt>
              </c:numCache>
            </c:numRef>
          </c:val>
          <c:smooth val="0"/>
        </c:ser>
        <c:ser>
          <c:idx val="1"/>
          <c:order val="1"/>
          <c:tx>
            <c:strRef>
              <c:f>Mortality!$B$51</c:f>
              <c:strCache>
                <c:ptCount val="1"/>
                <c:pt idx="0">
                  <c:v>North East</c:v>
                </c:pt>
              </c:strCache>
            </c:strRef>
          </c:tx>
          <c:spPr>
            <a:ln w="25400" cmpd="sng">
              <a:solidFill>
                <a:srgbClr val="800000"/>
              </a:solidFill>
            </a:ln>
          </c:spPr>
          <c:marker>
            <c:symbol val="none"/>
          </c:marker>
          <c:cat>
            <c:strRef>
              <c:f>Mortality!$C$49:$H$49</c:f>
              <c:strCache>
                <c:ptCount val="6"/>
                <c:pt idx="0">
                  <c:v>2007 - 09</c:v>
                </c:pt>
                <c:pt idx="1">
                  <c:v>2008 - 10</c:v>
                </c:pt>
                <c:pt idx="2">
                  <c:v>2009 - 11</c:v>
                </c:pt>
                <c:pt idx="3">
                  <c:v>2010 - 12</c:v>
                </c:pt>
                <c:pt idx="4">
                  <c:v>2011 - 13</c:v>
                </c:pt>
                <c:pt idx="5">
                  <c:v>2012 - 14</c:v>
                </c:pt>
              </c:strCache>
            </c:strRef>
          </c:cat>
          <c:val>
            <c:numRef>
              <c:f>Mortality!$C$51:$H$51</c:f>
              <c:numCache>
                <c:formatCode>0.00</c:formatCode>
                <c:ptCount val="6"/>
                <c:pt idx="0">
                  <c:v>180.74422097553301</c:v>
                </c:pt>
                <c:pt idx="1">
                  <c:v>176.28926251258599</c:v>
                </c:pt>
                <c:pt idx="2">
                  <c:v>173.09411073107501</c:v>
                </c:pt>
                <c:pt idx="3">
                  <c:v>171.38491179996299</c:v>
                </c:pt>
                <c:pt idx="4">
                  <c:v>169.53025523193301</c:v>
                </c:pt>
                <c:pt idx="5">
                  <c:v>167.922458305492</c:v>
                </c:pt>
              </c:numCache>
            </c:numRef>
          </c:val>
          <c:smooth val="0"/>
        </c:ser>
        <c:ser>
          <c:idx val="2"/>
          <c:order val="2"/>
          <c:tx>
            <c:strRef>
              <c:f>Mortality!$B$52</c:f>
              <c:strCache>
                <c:ptCount val="1"/>
                <c:pt idx="0">
                  <c:v>England</c:v>
                </c:pt>
              </c:strCache>
            </c:strRef>
          </c:tx>
          <c:spPr>
            <a:ln w="25400" cmpd="sng">
              <a:solidFill>
                <a:srgbClr val="FF0000"/>
              </a:solidFill>
            </a:ln>
          </c:spPr>
          <c:marker>
            <c:symbol val="none"/>
          </c:marker>
          <c:cat>
            <c:strRef>
              <c:f>Mortality!$C$49:$H$49</c:f>
              <c:strCache>
                <c:ptCount val="6"/>
                <c:pt idx="0">
                  <c:v>2007 - 09</c:v>
                </c:pt>
                <c:pt idx="1">
                  <c:v>2008 - 10</c:v>
                </c:pt>
                <c:pt idx="2">
                  <c:v>2009 - 11</c:v>
                </c:pt>
                <c:pt idx="3">
                  <c:v>2010 - 12</c:v>
                </c:pt>
                <c:pt idx="4">
                  <c:v>2011 - 13</c:v>
                </c:pt>
                <c:pt idx="5">
                  <c:v>2012 - 14</c:v>
                </c:pt>
              </c:strCache>
            </c:strRef>
          </c:cat>
          <c:val>
            <c:numRef>
              <c:f>Mortality!$C$52:$H$52</c:f>
              <c:numCache>
                <c:formatCode>0.00</c:formatCode>
                <c:ptCount val="6"/>
                <c:pt idx="0">
                  <c:v>153.22401290583099</c:v>
                </c:pt>
                <c:pt idx="1">
                  <c:v>150.58975925448499</c:v>
                </c:pt>
                <c:pt idx="2">
                  <c:v>148.45819129630701</c:v>
                </c:pt>
                <c:pt idx="3">
                  <c:v>146.48480555912599</c:v>
                </c:pt>
                <c:pt idx="4">
                  <c:v>144.358797167765</c:v>
                </c:pt>
                <c:pt idx="5">
                  <c:v>141.51173678742299</c:v>
                </c:pt>
              </c:numCache>
            </c:numRef>
          </c:val>
          <c:smooth val="0"/>
        </c:ser>
        <c:dLbls>
          <c:showLegendKey val="0"/>
          <c:showVal val="0"/>
          <c:showCatName val="0"/>
          <c:showSerName val="0"/>
          <c:showPercent val="0"/>
          <c:showBubbleSize val="0"/>
        </c:dLbls>
        <c:marker val="1"/>
        <c:smooth val="0"/>
        <c:axId val="48161152"/>
        <c:axId val="48162688"/>
      </c:lineChart>
      <c:catAx>
        <c:axId val="48161152"/>
        <c:scaling>
          <c:orientation val="minMax"/>
        </c:scaling>
        <c:delete val="0"/>
        <c:axPos val="b"/>
        <c:majorTickMark val="cross"/>
        <c:minorTickMark val="cross"/>
        <c:tickLblPos val="nextTo"/>
        <c:txPr>
          <a:bodyPr/>
          <a:lstStyle/>
          <a:p>
            <a:pPr lvl="0">
              <a:defRPr/>
            </a:pPr>
            <a:endParaRPr lang="en-US"/>
          </a:p>
        </c:txPr>
        <c:crossAx val="48162688"/>
        <c:crosses val="autoZero"/>
        <c:auto val="1"/>
        <c:lblAlgn val="ctr"/>
        <c:lblOffset val="100"/>
        <c:noMultiLvlLbl val="1"/>
      </c:catAx>
      <c:valAx>
        <c:axId val="48162688"/>
        <c:scaling>
          <c:orientation val="minMax"/>
          <c:min val="120"/>
        </c:scaling>
        <c:delete val="0"/>
        <c:axPos val="l"/>
        <c:majorGridlines>
          <c:spPr>
            <a:ln>
              <a:solidFill>
                <a:srgbClr val="000000"/>
              </a:solidFill>
            </a:ln>
          </c:spPr>
        </c:majorGridlines>
        <c:title>
          <c:tx>
            <c:rich>
              <a:bodyPr/>
              <a:lstStyle/>
              <a:p>
                <a:pPr lvl="0">
                  <a:defRPr sz="1000" b="0" i="0">
                    <a:solidFill>
                      <a:srgbClr val="000000"/>
                    </a:solidFill>
                  </a:defRPr>
                </a:pPr>
                <a:r>
                  <a:rPr lang="en-GB"/>
                  <a:t>Rates per 100,000 people under 75 years</a:t>
                </a:r>
              </a:p>
            </c:rich>
          </c:tx>
          <c:layout/>
          <c:overlay val="0"/>
        </c:title>
        <c:numFmt formatCode="0" sourceLinked="0"/>
        <c:majorTickMark val="cross"/>
        <c:minorTickMark val="cross"/>
        <c:tickLblPos val="nextTo"/>
        <c:spPr>
          <a:ln w="47625">
            <a:noFill/>
          </a:ln>
        </c:spPr>
        <c:txPr>
          <a:bodyPr/>
          <a:lstStyle/>
          <a:p>
            <a:pPr lvl="0">
              <a:defRPr/>
            </a:pPr>
            <a:endParaRPr lang="en-US"/>
          </a:p>
        </c:txPr>
        <c:crossAx val="48161152"/>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1"/>
  <c:style val="2"/>
  <c:chart>
    <c:autoTitleDeleted val="1"/>
    <c:plotArea>
      <c:layout>
        <c:manualLayout>
          <c:layoutTarget val="inner"/>
          <c:xMode val="edge"/>
          <c:yMode val="edge"/>
          <c:x val="0.19252668416447943"/>
          <c:y val="5.3635381199505956E-2"/>
          <c:w val="0.536440194975628"/>
          <c:h val="0.76638052660067957"/>
        </c:manualLayout>
      </c:layout>
      <c:lineChart>
        <c:grouping val="standard"/>
        <c:varyColors val="1"/>
        <c:ser>
          <c:idx val="0"/>
          <c:order val="0"/>
          <c:tx>
            <c:strRef>
              <c:f>Lifestyles!$B$7</c:f>
              <c:strCache>
                <c:ptCount val="1"/>
                <c:pt idx="0">
                  <c:v>Northumberland</c:v>
                </c:pt>
              </c:strCache>
            </c:strRef>
          </c:tx>
          <c:spPr>
            <a:ln w="31750" cmpd="sng">
              <a:solidFill>
                <a:srgbClr val="800000"/>
              </a:solidFill>
            </a:ln>
          </c:spPr>
          <c:marker>
            <c:symbol val="none"/>
          </c:marker>
          <c:cat>
            <c:strRef>
              <c:f>Lifestyles!$C$6:$E$6</c:f>
              <c:strCache>
                <c:ptCount val="3"/>
                <c:pt idx="0">
                  <c:v>Mid 2012 - Mid 2013</c:v>
                </c:pt>
                <c:pt idx="1">
                  <c:v>Mid 2013 - Mid 2014</c:v>
                </c:pt>
                <c:pt idx="2">
                  <c:v>Mid 2014 - Mid 2015</c:v>
                </c:pt>
              </c:strCache>
            </c:strRef>
          </c:cat>
          <c:val>
            <c:numRef>
              <c:f>Lifestyles!$C$7:$E$7</c:f>
              <c:numCache>
                <c:formatCode>0.0%</c:formatCode>
                <c:ptCount val="3"/>
                <c:pt idx="0">
                  <c:v>0.57399999999999995</c:v>
                </c:pt>
                <c:pt idx="1">
                  <c:v>0.51900000000000002</c:v>
                </c:pt>
                <c:pt idx="2">
                  <c:v>0.499</c:v>
                </c:pt>
              </c:numCache>
            </c:numRef>
          </c:val>
          <c:smooth val="0"/>
        </c:ser>
        <c:ser>
          <c:idx val="1"/>
          <c:order val="1"/>
          <c:tx>
            <c:strRef>
              <c:f>Lifestyles!$B$8</c:f>
              <c:strCache>
                <c:ptCount val="1"/>
                <c:pt idx="0">
                  <c:v>North East</c:v>
                </c:pt>
              </c:strCache>
            </c:strRef>
          </c:tx>
          <c:spPr>
            <a:ln w="31750" cmpd="sng">
              <a:solidFill>
                <a:srgbClr val="FF0000"/>
              </a:solidFill>
            </a:ln>
          </c:spPr>
          <c:marker>
            <c:symbol val="none"/>
          </c:marker>
          <c:cat>
            <c:strRef>
              <c:f>Lifestyles!$C$6:$E$6</c:f>
              <c:strCache>
                <c:ptCount val="3"/>
                <c:pt idx="0">
                  <c:v>Mid 2012 - Mid 2013</c:v>
                </c:pt>
                <c:pt idx="1">
                  <c:v>Mid 2013 - Mid 2014</c:v>
                </c:pt>
                <c:pt idx="2">
                  <c:v>Mid 2014 - Mid 2015</c:v>
                </c:pt>
              </c:strCache>
            </c:strRef>
          </c:cat>
          <c:val>
            <c:numRef>
              <c:f>Lifestyles!$C$8:$E$8</c:f>
              <c:numCache>
                <c:formatCode>0.0%</c:formatCode>
                <c:ptCount val="3"/>
                <c:pt idx="0">
                  <c:v>0.52400000000000002</c:v>
                </c:pt>
                <c:pt idx="1">
                  <c:v>0.52700000000000002</c:v>
                </c:pt>
                <c:pt idx="2">
                  <c:v>0.53600000000000003</c:v>
                </c:pt>
              </c:numCache>
            </c:numRef>
          </c:val>
          <c:smooth val="0"/>
        </c:ser>
        <c:ser>
          <c:idx val="2"/>
          <c:order val="2"/>
          <c:tx>
            <c:strRef>
              <c:f>Lifestyles!$B$9</c:f>
              <c:strCache>
                <c:ptCount val="1"/>
                <c:pt idx="0">
                  <c:v>England</c:v>
                </c:pt>
              </c:strCache>
            </c:strRef>
          </c:tx>
          <c:spPr>
            <a:ln w="31750" cmpd="sng">
              <a:solidFill>
                <a:srgbClr val="969696"/>
              </a:solidFill>
            </a:ln>
          </c:spPr>
          <c:marker>
            <c:symbol val="none"/>
          </c:marker>
          <c:cat>
            <c:strRef>
              <c:f>Lifestyles!$C$6:$E$6</c:f>
              <c:strCache>
                <c:ptCount val="3"/>
                <c:pt idx="0">
                  <c:v>Mid 2012 - Mid 2013</c:v>
                </c:pt>
                <c:pt idx="1">
                  <c:v>Mid 2013 - Mid 2014</c:v>
                </c:pt>
                <c:pt idx="2">
                  <c:v>Mid 2014 - Mid 2015</c:v>
                </c:pt>
              </c:strCache>
            </c:strRef>
          </c:cat>
          <c:val>
            <c:numRef>
              <c:f>Lifestyles!$C$9:$E$9</c:f>
              <c:numCache>
                <c:formatCode>0.0%</c:formatCode>
                <c:ptCount val="3"/>
                <c:pt idx="0">
                  <c:v>0.54900000000000004</c:v>
                </c:pt>
                <c:pt idx="1">
                  <c:v>0.56000000000000005</c:v>
                </c:pt>
                <c:pt idx="2">
                  <c:v>0.56999999999999995</c:v>
                </c:pt>
              </c:numCache>
            </c:numRef>
          </c:val>
          <c:smooth val="0"/>
        </c:ser>
        <c:dLbls>
          <c:showLegendKey val="0"/>
          <c:showVal val="0"/>
          <c:showCatName val="0"/>
          <c:showSerName val="0"/>
          <c:showPercent val="0"/>
          <c:showBubbleSize val="0"/>
        </c:dLbls>
        <c:marker val="1"/>
        <c:smooth val="0"/>
        <c:axId val="42831872"/>
        <c:axId val="42833408"/>
      </c:lineChart>
      <c:catAx>
        <c:axId val="42831872"/>
        <c:scaling>
          <c:orientation val="minMax"/>
        </c:scaling>
        <c:delete val="0"/>
        <c:axPos val="b"/>
        <c:majorTickMark val="cross"/>
        <c:minorTickMark val="cross"/>
        <c:tickLblPos val="nextTo"/>
        <c:txPr>
          <a:bodyPr/>
          <a:lstStyle/>
          <a:p>
            <a:pPr lvl="0">
              <a:defRPr/>
            </a:pPr>
            <a:endParaRPr lang="en-US"/>
          </a:p>
        </c:txPr>
        <c:crossAx val="42833408"/>
        <c:crosses val="autoZero"/>
        <c:auto val="1"/>
        <c:lblAlgn val="ctr"/>
        <c:lblOffset val="100"/>
        <c:noMultiLvlLbl val="1"/>
      </c:catAx>
      <c:valAx>
        <c:axId val="42833408"/>
        <c:scaling>
          <c:orientation val="minMax"/>
        </c:scaling>
        <c:delete val="0"/>
        <c:axPos val="l"/>
        <c:majorGridlines>
          <c:spPr>
            <a:ln>
              <a:solidFill>
                <a:srgbClr val="000000"/>
              </a:solidFill>
            </a:ln>
          </c:spPr>
        </c:majorGridlines>
        <c:title>
          <c:tx>
            <c:rich>
              <a:bodyPr/>
              <a:lstStyle/>
              <a:p>
                <a:pPr lvl="0">
                  <a:defRPr sz="900" b="0" i="0">
                    <a:solidFill>
                      <a:srgbClr val="000000"/>
                    </a:solidFill>
                  </a:defRPr>
                </a:pPr>
                <a:r>
                  <a:rPr lang="en-GB"/>
                  <a:t>Percentage of adults participating in sport</a:t>
                </a:r>
              </a:p>
            </c:rich>
          </c:tx>
          <c:layout/>
          <c:overlay val="0"/>
        </c:title>
        <c:numFmt formatCode="0.0%" sourceLinked="1"/>
        <c:majorTickMark val="cross"/>
        <c:minorTickMark val="cross"/>
        <c:tickLblPos val="nextTo"/>
        <c:spPr>
          <a:ln w="47625">
            <a:noFill/>
          </a:ln>
        </c:spPr>
        <c:txPr>
          <a:bodyPr/>
          <a:lstStyle/>
          <a:p>
            <a:pPr lvl="0">
              <a:defRPr/>
            </a:pPr>
            <a:endParaRPr lang="en-US"/>
          </a:p>
        </c:txPr>
        <c:crossAx val="42831872"/>
        <c:crosses val="autoZero"/>
        <c:crossBetween val="between"/>
      </c:valAx>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1219200</xdr:colOff>
      <xdr:row>5</xdr:row>
      <xdr:rowOff>38100</xdr:rowOff>
    </xdr:to>
    <xdr:pic>
      <xdr:nvPicPr>
        <xdr:cNvPr id="2" name="image02.jpg"/>
        <xdr:cNvPicPr preferRelativeResize="0"/>
      </xdr:nvPicPr>
      <xdr:blipFill>
        <a:blip xmlns:r="http://schemas.openxmlformats.org/officeDocument/2006/relationships" r:embed="rId1" cstate="print"/>
        <a:stretch>
          <a:fillRect/>
        </a:stretch>
      </xdr:blipFill>
      <xdr:spPr>
        <a:xfrm>
          <a:off x="0" y="0"/>
          <a:ext cx="1219200" cy="1228725"/>
        </a:xfrm>
        <a:prstGeom prst="rect">
          <a:avLst/>
        </a:prstGeom>
        <a:noFill/>
      </xdr:spPr>
    </xdr:pic>
    <xdr:clientData fLocksWithSheet="0"/>
  </xdr:twoCellAnchor>
  <xdr:twoCellAnchor>
    <xdr:from>
      <xdr:col>0</xdr:col>
      <xdr:colOff>1428750</xdr:colOff>
      <xdr:row>29</xdr:row>
      <xdr:rowOff>133350</xdr:rowOff>
    </xdr:from>
    <xdr:to>
      <xdr:col>1</xdr:col>
      <xdr:colOff>838200</xdr:colOff>
      <xdr:row>31</xdr:row>
      <xdr:rowOff>76200</xdr:rowOff>
    </xdr:to>
    <xdr:pic>
      <xdr:nvPicPr>
        <xdr:cNvPr id="3" name="image00.png"/>
        <xdr:cNvPicPr preferRelativeResize="0"/>
      </xdr:nvPicPr>
      <xdr:blipFill>
        <a:blip xmlns:r="http://schemas.openxmlformats.org/officeDocument/2006/relationships" r:embed="rId2" cstate="print"/>
        <a:stretch>
          <a:fillRect/>
        </a:stretch>
      </xdr:blipFill>
      <xdr:spPr>
        <a:xfrm>
          <a:off x="0" y="0"/>
          <a:ext cx="771525" cy="3429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8</xdr:col>
      <xdr:colOff>19050</xdr:colOff>
      <xdr:row>43</xdr:row>
      <xdr:rowOff>0</xdr:rowOff>
    </xdr:from>
    <xdr:to>
      <xdr:col>15</xdr:col>
      <xdr:colOff>152400</xdr:colOff>
      <xdr:row>55</xdr:row>
      <xdr:rowOff>47625</xdr:rowOff>
    </xdr:to>
    <xdr:graphicFrame macro="">
      <xdr:nvGraphicFramePr>
        <xdr:cNvPr id="2"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8</xdr:col>
      <xdr:colOff>257175</xdr:colOff>
      <xdr:row>4</xdr:row>
      <xdr:rowOff>95251</xdr:rowOff>
    </xdr:from>
    <xdr:to>
      <xdr:col>15</xdr:col>
      <xdr:colOff>342900</xdr:colOff>
      <xdr:row>20</xdr:row>
      <xdr:rowOff>1</xdr:rowOff>
    </xdr:to>
    <xdr:graphicFrame macro="">
      <xdr:nvGraphicFramePr>
        <xdr:cNvPr id="3" name="Chart 2" descr="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37</xdr:row>
      <xdr:rowOff>19050</xdr:rowOff>
    </xdr:from>
    <xdr:to>
      <xdr:col>6</xdr:col>
      <xdr:colOff>447675</xdr:colOff>
      <xdr:row>48</xdr:row>
      <xdr:rowOff>152400</xdr:rowOff>
    </xdr:to>
    <xdr:graphicFrame macro="">
      <xdr:nvGraphicFramePr>
        <xdr:cNvPr id="3" name="Chart 3"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28575</xdr:colOff>
      <xdr:row>18</xdr:row>
      <xdr:rowOff>66675</xdr:rowOff>
    </xdr:from>
    <xdr:to>
      <xdr:col>16</xdr:col>
      <xdr:colOff>314325</xdr:colOff>
      <xdr:row>28</xdr:row>
      <xdr:rowOff>28575</xdr:rowOff>
    </xdr:to>
    <xdr:graphicFrame macro="">
      <xdr:nvGraphicFramePr>
        <xdr:cNvPr id="4" name="Chart 4"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8</xdr:col>
      <xdr:colOff>476250</xdr:colOff>
      <xdr:row>23</xdr:row>
      <xdr:rowOff>209550</xdr:rowOff>
    </xdr:from>
    <xdr:to>
      <xdr:col>15</xdr:col>
      <xdr:colOff>38100</xdr:colOff>
      <xdr:row>32</xdr:row>
      <xdr:rowOff>247650</xdr:rowOff>
    </xdr:to>
    <xdr:graphicFrame macro="">
      <xdr:nvGraphicFramePr>
        <xdr:cNvPr id="5" name="Chart 5"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76199</xdr:colOff>
      <xdr:row>58</xdr:row>
      <xdr:rowOff>95250</xdr:rowOff>
    </xdr:from>
    <xdr:to>
      <xdr:col>15</xdr:col>
      <xdr:colOff>114299</xdr:colOff>
      <xdr:row>72</xdr:row>
      <xdr:rowOff>66675</xdr:rowOff>
    </xdr:to>
    <xdr:graphicFrame macro="">
      <xdr:nvGraphicFramePr>
        <xdr:cNvPr id="6" name="Chart 6"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8</xdr:col>
      <xdr:colOff>647699</xdr:colOff>
      <xdr:row>34</xdr:row>
      <xdr:rowOff>133350</xdr:rowOff>
    </xdr:from>
    <xdr:to>
      <xdr:col>15</xdr:col>
      <xdr:colOff>47624</xdr:colOff>
      <xdr:row>45</xdr:row>
      <xdr:rowOff>9525</xdr:rowOff>
    </xdr:to>
    <xdr:graphicFrame macro="">
      <xdr:nvGraphicFramePr>
        <xdr:cNvPr id="7" name="Chart 7" descr="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8</xdr:col>
      <xdr:colOff>676275</xdr:colOff>
      <xdr:row>46</xdr:row>
      <xdr:rowOff>123825</xdr:rowOff>
    </xdr:from>
    <xdr:to>
      <xdr:col>15</xdr:col>
      <xdr:colOff>76200</xdr:colOff>
      <xdr:row>57</xdr:row>
      <xdr:rowOff>47625</xdr:rowOff>
    </xdr:to>
    <xdr:graphicFrame macro="">
      <xdr:nvGraphicFramePr>
        <xdr:cNvPr id="8" name="Chart 8" descr="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9</xdr:col>
      <xdr:colOff>161925</xdr:colOff>
      <xdr:row>3</xdr:row>
      <xdr:rowOff>352425</xdr:rowOff>
    </xdr:from>
    <xdr:to>
      <xdr:col>14</xdr:col>
      <xdr:colOff>590550</xdr:colOff>
      <xdr:row>11</xdr:row>
      <xdr:rowOff>790574</xdr:rowOff>
    </xdr:to>
    <xdr:graphicFrame macro="">
      <xdr:nvGraphicFramePr>
        <xdr:cNvPr id="9" name="Chart 9"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8</xdr:col>
      <xdr:colOff>695325</xdr:colOff>
      <xdr:row>16</xdr:row>
      <xdr:rowOff>180975</xdr:rowOff>
    </xdr:from>
    <xdr:to>
      <xdr:col>14</xdr:col>
      <xdr:colOff>695325</xdr:colOff>
      <xdr:row>25</xdr:row>
      <xdr:rowOff>19050</xdr:rowOff>
    </xdr:to>
    <xdr:graphicFrame macro="">
      <xdr:nvGraphicFramePr>
        <xdr:cNvPr id="10" name="Chart 10"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pho.org.uk/default.aspx?RID=49802" TargetMode="External"/><Relationship Id="rId2" Type="http://schemas.openxmlformats.org/officeDocument/2006/relationships/hyperlink" Target="http://www.northumberland.gov.uk/default.aspx?page=15711" TargetMode="External"/><Relationship Id="rId1" Type="http://schemas.openxmlformats.org/officeDocument/2006/relationships/hyperlink" Target="http://www.northumberland.gov.uk/default.aspx?page=15740" TargetMode="External"/><Relationship Id="rId5" Type="http://schemas.openxmlformats.org/officeDocument/2006/relationships/drawing" Target="../drawings/drawing1.xml"/><Relationship Id="rId4" Type="http://schemas.openxmlformats.org/officeDocument/2006/relationships/hyperlink" Target="http://gid/1000049/par/E12000004"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fingertips.phe.org.uk/search/opiat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fingertips.phe.org.uk/profile/health-profiles/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www.ons.gov.uk/ons/publications/re-reference-tables.html?edition=tcm%3A77-27251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ons.gov.uk/ons/publications/re-reference-tables.html?edition=tcm%3A77-27537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indicators.ic.nhs.uk/webview/"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atlas.chimat.org.uk/IAS/dataviews/view?viewId=307" TargetMode="External"/><Relationship Id="rId1" Type="http://schemas.openxmlformats.org/officeDocument/2006/relationships/hyperlink" Target="http://www.apho.org.uk/resource/item.aspx?RID=97287"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fingertips.phe.org.uk/profile/sexualhealth" TargetMode="External"/><Relationship Id="rId2" Type="http://schemas.openxmlformats.org/officeDocument/2006/relationships/hyperlink" Target="http://fingertips.phe.org.uk/profile/sexualhealth" TargetMode="External"/><Relationship Id="rId1" Type="http://schemas.openxmlformats.org/officeDocument/2006/relationships/hyperlink" Target="http://fingertips.phe.org.uk/profile/sexualhealth" TargetMode="External"/><Relationship Id="rId4" Type="http://schemas.openxmlformats.org/officeDocument/2006/relationships/hyperlink" Target="http://fingertips.phe.org.uk/profile/sexualhealth"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gid/1000110/pat/6/ati/102/page/9/par/E12000001/are/E06000057" TargetMode="External"/><Relationship Id="rId1" Type="http://schemas.openxmlformats.org/officeDocument/2006/relationships/hyperlink" Target="https://uk-mg42.mail.yahoo.com/neo/b/launch?fid=Inbox&amp;order=down&amp;tt=910&amp;pSize=25&amp;.rand=19658178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9" sqref="B9"/>
    </sheetView>
  </sheetViews>
  <sheetFormatPr defaultColWidth="17.28515625" defaultRowHeight="15" customHeight="1"/>
  <cols>
    <col min="1" max="1" width="20.42578125" customWidth="1"/>
    <col min="2" max="7" width="35.7109375" customWidth="1"/>
    <col min="8" max="8" width="30.7109375" customWidth="1"/>
    <col min="9" max="15" width="9.140625" customWidth="1"/>
    <col min="16" max="26" width="8" customWidth="1"/>
  </cols>
  <sheetData>
    <row r="1" spans="1:26" ht="36.75" customHeight="1">
      <c r="A1" s="425" t="s">
        <v>0</v>
      </c>
      <c r="B1" s="426"/>
      <c r="C1" s="426"/>
      <c r="D1" s="426"/>
      <c r="E1" s="426"/>
      <c r="F1" s="426"/>
      <c r="G1" s="1"/>
      <c r="H1" s="1"/>
      <c r="I1" s="1"/>
      <c r="J1" s="1"/>
      <c r="K1" s="1"/>
      <c r="L1" s="1"/>
      <c r="M1" s="1"/>
      <c r="N1" s="1"/>
      <c r="O1" s="1"/>
      <c r="P1" s="1"/>
      <c r="Q1" s="1"/>
      <c r="R1" s="1"/>
      <c r="S1" s="1"/>
      <c r="T1" s="1"/>
      <c r="U1" s="1"/>
      <c r="V1" s="1"/>
      <c r="W1" s="1"/>
      <c r="X1" s="1"/>
      <c r="Y1" s="1"/>
      <c r="Z1" s="1"/>
    </row>
    <row r="2" spans="1:26" ht="12.75" customHeight="1">
      <c r="A2" s="2"/>
      <c r="B2" s="2"/>
      <c r="C2" s="2"/>
      <c r="D2" s="2"/>
      <c r="E2" s="2"/>
      <c r="F2" s="2"/>
      <c r="G2" s="2"/>
      <c r="H2" s="2"/>
      <c r="I2" s="2"/>
      <c r="J2" s="2"/>
      <c r="K2" s="2"/>
      <c r="L2" s="2"/>
      <c r="M2" s="2"/>
      <c r="N2" s="2"/>
      <c r="O2" s="2"/>
      <c r="P2" s="2"/>
      <c r="Q2" s="2"/>
      <c r="R2" s="2"/>
      <c r="S2" s="2"/>
      <c r="T2" s="2"/>
      <c r="U2" s="2"/>
      <c r="V2" s="2"/>
      <c r="W2" s="2"/>
      <c r="X2" s="2"/>
      <c r="Y2" s="2"/>
      <c r="Z2" s="2"/>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18.75" customHeight="1">
      <c r="A5" s="3"/>
      <c r="B5" s="3"/>
      <c r="C5" s="3"/>
      <c r="D5" s="3"/>
      <c r="E5" s="3"/>
      <c r="F5" s="3"/>
      <c r="G5" s="3"/>
      <c r="H5" s="3"/>
      <c r="I5" s="3"/>
      <c r="J5" s="3"/>
      <c r="K5" s="3"/>
      <c r="L5" s="3"/>
      <c r="M5" s="3"/>
      <c r="N5" s="3"/>
      <c r="O5" s="3"/>
      <c r="P5" s="3"/>
      <c r="Q5" s="3"/>
      <c r="R5" s="3"/>
      <c r="S5" s="3"/>
      <c r="T5" s="3"/>
      <c r="U5" s="3"/>
      <c r="V5" s="3"/>
      <c r="W5" s="3"/>
      <c r="X5" s="3"/>
      <c r="Y5" s="3"/>
      <c r="Z5" s="3"/>
    </row>
    <row r="6" spans="1:26" ht="32.25" customHeight="1">
      <c r="A6" s="4" t="s">
        <v>1</v>
      </c>
      <c r="B6" s="5" t="s">
        <v>2</v>
      </c>
      <c r="C6" s="5" t="s">
        <v>3</v>
      </c>
      <c r="D6" s="5" t="s">
        <v>4</v>
      </c>
      <c r="E6" s="5" t="s">
        <v>5</v>
      </c>
      <c r="F6" s="6"/>
      <c r="G6" s="6"/>
      <c r="H6" s="6"/>
      <c r="I6" s="6"/>
      <c r="J6" s="6"/>
      <c r="K6" s="6"/>
      <c r="L6" s="6"/>
      <c r="M6" s="6"/>
      <c r="N6" s="6"/>
      <c r="O6" s="6"/>
      <c r="P6" s="6"/>
      <c r="Q6" s="6"/>
      <c r="R6" s="6"/>
      <c r="S6" s="6"/>
      <c r="T6" s="6"/>
      <c r="U6" s="6"/>
      <c r="V6" s="6"/>
      <c r="W6" s="6"/>
      <c r="X6" s="6"/>
      <c r="Y6" s="6"/>
      <c r="Z6" s="6"/>
    </row>
    <row r="7" spans="1:26" ht="15.75" customHeight="1">
      <c r="A7" s="7"/>
      <c r="B7" s="8"/>
      <c r="C7" s="8"/>
      <c r="D7" s="8"/>
      <c r="E7" s="2"/>
      <c r="F7" s="2"/>
      <c r="G7" s="2"/>
      <c r="H7" s="2"/>
      <c r="I7" s="2"/>
      <c r="J7" s="2"/>
      <c r="K7" s="2"/>
      <c r="L7" s="2"/>
      <c r="M7" s="2"/>
      <c r="N7" s="2"/>
      <c r="O7" s="2"/>
      <c r="P7" s="2"/>
      <c r="Q7" s="2"/>
      <c r="R7" s="2"/>
      <c r="S7" s="2"/>
      <c r="T7" s="2"/>
      <c r="U7" s="2"/>
      <c r="V7" s="2"/>
      <c r="W7" s="2"/>
      <c r="X7" s="2"/>
      <c r="Y7" s="2"/>
      <c r="Z7" s="2"/>
    </row>
    <row r="8" spans="1:26" ht="15.75" customHeight="1">
      <c r="A8" s="9" t="s">
        <v>6</v>
      </c>
      <c r="B8" s="10" t="s">
        <v>7</v>
      </c>
      <c r="C8" s="10" t="s">
        <v>8</v>
      </c>
      <c r="D8" s="10" t="s">
        <v>9</v>
      </c>
      <c r="E8" s="10" t="s">
        <v>10</v>
      </c>
      <c r="F8" s="2"/>
      <c r="G8" s="2"/>
      <c r="H8" s="2"/>
      <c r="I8" s="2"/>
      <c r="J8" s="2"/>
      <c r="K8" s="2"/>
      <c r="L8" s="2"/>
      <c r="M8" s="2"/>
      <c r="N8" s="2"/>
      <c r="O8" s="2"/>
      <c r="P8" s="2"/>
      <c r="Q8" s="2"/>
      <c r="R8" s="2"/>
      <c r="S8" s="2"/>
      <c r="T8" s="2"/>
      <c r="U8" s="2"/>
      <c r="V8" s="2"/>
      <c r="W8" s="2"/>
      <c r="X8" s="2"/>
      <c r="Y8" s="2"/>
      <c r="Z8" s="2"/>
    </row>
    <row r="9" spans="1:26" ht="15.75" customHeight="1">
      <c r="A9" s="8"/>
      <c r="B9" s="10" t="s">
        <v>11</v>
      </c>
      <c r="C9" s="10" t="s">
        <v>12</v>
      </c>
      <c r="D9" s="10" t="s">
        <v>13</v>
      </c>
      <c r="E9" s="10" t="s">
        <v>14</v>
      </c>
      <c r="F9" s="2"/>
      <c r="G9" s="2"/>
      <c r="H9" s="2"/>
      <c r="I9" s="2"/>
      <c r="J9" s="2"/>
      <c r="K9" s="2"/>
      <c r="L9" s="2"/>
      <c r="M9" s="2"/>
      <c r="N9" s="2"/>
      <c r="O9" s="2"/>
      <c r="P9" s="2"/>
      <c r="Q9" s="2"/>
      <c r="R9" s="2"/>
      <c r="S9" s="2"/>
      <c r="T9" s="2"/>
      <c r="U9" s="2"/>
      <c r="V9" s="2"/>
      <c r="W9" s="2"/>
      <c r="X9" s="2"/>
      <c r="Y9" s="2"/>
      <c r="Z9" s="2"/>
    </row>
    <row r="10" spans="1:26" ht="15.75" customHeight="1">
      <c r="A10" s="8"/>
      <c r="B10" s="10" t="s">
        <v>15</v>
      </c>
      <c r="C10" s="10" t="s">
        <v>16</v>
      </c>
      <c r="D10" s="10" t="s">
        <v>17</v>
      </c>
      <c r="E10" s="10" t="s">
        <v>18</v>
      </c>
      <c r="F10" s="2"/>
      <c r="G10" s="2"/>
      <c r="H10" s="2"/>
      <c r="I10" s="2"/>
      <c r="J10" s="2"/>
      <c r="K10" s="2"/>
      <c r="L10" s="2"/>
      <c r="M10" s="2"/>
      <c r="N10" s="2"/>
      <c r="O10" s="2"/>
      <c r="P10" s="2"/>
      <c r="Q10" s="2"/>
      <c r="R10" s="2"/>
      <c r="S10" s="2"/>
      <c r="T10" s="2"/>
      <c r="U10" s="2"/>
      <c r="V10" s="2"/>
      <c r="W10" s="2"/>
      <c r="X10" s="2"/>
      <c r="Y10" s="2"/>
      <c r="Z10" s="2"/>
    </row>
    <row r="11" spans="1:26" ht="15.75" customHeight="1">
      <c r="A11" s="8"/>
      <c r="B11" s="10" t="s">
        <v>19</v>
      </c>
      <c r="C11" s="10" t="s">
        <v>20</v>
      </c>
      <c r="D11" s="10" t="s">
        <v>21</v>
      </c>
      <c r="E11" s="10" t="s">
        <v>22</v>
      </c>
      <c r="F11" s="2"/>
      <c r="G11" s="2"/>
      <c r="H11" s="2"/>
      <c r="I11" s="2"/>
      <c r="J11" s="2"/>
      <c r="K11" s="2"/>
      <c r="L11" s="2"/>
      <c r="M11" s="2"/>
      <c r="N11" s="2"/>
      <c r="O11" s="2"/>
      <c r="P11" s="2"/>
      <c r="Q11" s="2"/>
      <c r="R11" s="2"/>
      <c r="S11" s="2"/>
      <c r="T11" s="2"/>
      <c r="U11" s="2"/>
      <c r="V11" s="2"/>
      <c r="W11" s="2"/>
      <c r="X11" s="2"/>
      <c r="Y11" s="2"/>
      <c r="Z11" s="2"/>
    </row>
    <row r="12" spans="1:26" ht="15.75" customHeight="1">
      <c r="A12" s="8"/>
      <c r="B12" s="10" t="s">
        <v>23</v>
      </c>
      <c r="C12" s="10" t="s">
        <v>24</v>
      </c>
      <c r="D12" s="10" t="s">
        <v>25</v>
      </c>
      <c r="E12" s="10" t="s">
        <v>26</v>
      </c>
      <c r="F12" s="2"/>
      <c r="G12" s="2"/>
      <c r="H12" s="2"/>
      <c r="I12" s="2"/>
      <c r="J12" s="2"/>
      <c r="K12" s="2"/>
      <c r="L12" s="2"/>
      <c r="M12" s="2"/>
      <c r="N12" s="2"/>
      <c r="O12" s="2"/>
      <c r="P12" s="2"/>
      <c r="Q12" s="2"/>
      <c r="R12" s="2"/>
      <c r="S12" s="2"/>
      <c r="T12" s="2"/>
      <c r="U12" s="2"/>
      <c r="V12" s="2"/>
      <c r="W12" s="2"/>
      <c r="X12" s="2"/>
      <c r="Y12" s="2"/>
      <c r="Z12" s="2"/>
    </row>
    <row r="13" spans="1:26" ht="15.75" customHeight="1">
      <c r="A13" s="8"/>
      <c r="B13" s="10" t="s">
        <v>27</v>
      </c>
      <c r="C13" s="2"/>
      <c r="D13" s="8"/>
      <c r="E13" s="8"/>
      <c r="F13" s="2"/>
      <c r="G13" s="2"/>
      <c r="H13" s="2"/>
      <c r="I13" s="2"/>
      <c r="J13" s="2"/>
      <c r="K13" s="2"/>
      <c r="L13" s="2"/>
      <c r="M13" s="2"/>
      <c r="N13" s="2"/>
      <c r="O13" s="2"/>
      <c r="P13" s="2"/>
      <c r="Q13" s="2"/>
      <c r="R13" s="2"/>
      <c r="S13" s="2"/>
      <c r="T13" s="2"/>
      <c r="U13" s="2"/>
      <c r="V13" s="2"/>
      <c r="W13" s="2"/>
      <c r="X13" s="2"/>
      <c r="Y13" s="2"/>
      <c r="Z13" s="2"/>
    </row>
    <row r="14" spans="1:26" ht="15.75" customHeight="1">
      <c r="A14" s="8"/>
      <c r="B14" s="10" t="s">
        <v>28</v>
      </c>
      <c r="C14" s="8"/>
      <c r="D14" s="8"/>
      <c r="E14" s="8"/>
      <c r="F14" s="2"/>
      <c r="G14" s="2"/>
      <c r="H14" s="2"/>
      <c r="I14" s="2"/>
      <c r="J14" s="2"/>
      <c r="K14" s="2"/>
      <c r="L14" s="2"/>
      <c r="M14" s="2"/>
      <c r="N14" s="2"/>
      <c r="O14" s="2"/>
      <c r="P14" s="2"/>
      <c r="Q14" s="2"/>
      <c r="R14" s="2"/>
      <c r="S14" s="2"/>
      <c r="T14" s="2"/>
      <c r="U14" s="2"/>
      <c r="V14" s="2"/>
      <c r="W14" s="2"/>
      <c r="X14" s="2"/>
      <c r="Y14" s="2"/>
      <c r="Z14" s="2"/>
    </row>
    <row r="15" spans="1:26" ht="15.75" customHeight="1">
      <c r="A15" s="8"/>
      <c r="B15" s="10" t="s">
        <v>29</v>
      </c>
      <c r="C15" s="8"/>
      <c r="D15" s="8"/>
      <c r="E15" s="8"/>
      <c r="F15" s="2"/>
      <c r="G15" s="2"/>
      <c r="H15" s="2"/>
      <c r="I15" s="2"/>
      <c r="J15" s="2"/>
      <c r="K15" s="2"/>
      <c r="L15" s="2"/>
      <c r="M15" s="2"/>
      <c r="N15" s="2"/>
      <c r="O15" s="2"/>
      <c r="P15" s="2"/>
      <c r="Q15" s="2"/>
      <c r="R15" s="2"/>
      <c r="S15" s="2"/>
      <c r="T15" s="2"/>
      <c r="U15" s="2"/>
      <c r="V15" s="2"/>
      <c r="W15" s="2"/>
      <c r="X15" s="2"/>
      <c r="Y15" s="2"/>
      <c r="Z15" s="2"/>
    </row>
    <row r="16" spans="1:26" ht="15.75" customHeight="1">
      <c r="A16" s="8"/>
      <c r="B16" s="8"/>
      <c r="C16" s="8"/>
      <c r="D16" s="8"/>
      <c r="E16" s="8"/>
      <c r="F16" s="2"/>
      <c r="G16" s="2"/>
      <c r="H16" s="2"/>
      <c r="I16" s="2"/>
      <c r="J16" s="2"/>
      <c r="K16" s="2"/>
      <c r="L16" s="2"/>
      <c r="M16" s="2"/>
      <c r="N16" s="2"/>
      <c r="O16" s="2"/>
      <c r="P16" s="2"/>
      <c r="Q16" s="2"/>
      <c r="R16" s="2"/>
      <c r="S16" s="2"/>
      <c r="T16" s="2"/>
      <c r="U16" s="2"/>
      <c r="V16" s="2"/>
      <c r="W16" s="2"/>
      <c r="X16" s="2"/>
      <c r="Y16" s="2"/>
      <c r="Z16" s="2"/>
    </row>
    <row r="17" spans="1:26" ht="18.75" customHeight="1">
      <c r="A17" s="11"/>
      <c r="B17" s="12" t="s">
        <v>30</v>
      </c>
      <c r="C17" s="12" t="s">
        <v>31</v>
      </c>
      <c r="D17" s="12" t="s">
        <v>32</v>
      </c>
      <c r="E17" s="12" t="s">
        <v>33</v>
      </c>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8"/>
      <c r="B18" s="10" t="s">
        <v>34</v>
      </c>
      <c r="C18" s="10" t="s">
        <v>35</v>
      </c>
      <c r="D18" s="10" t="s">
        <v>36</v>
      </c>
      <c r="E18" s="10" t="s">
        <v>37</v>
      </c>
      <c r="F18" s="2"/>
      <c r="G18" s="2"/>
      <c r="H18" s="2"/>
      <c r="I18" s="2"/>
      <c r="J18" s="2"/>
      <c r="K18" s="2"/>
      <c r="L18" s="2"/>
      <c r="M18" s="2"/>
      <c r="N18" s="2"/>
      <c r="O18" s="2"/>
      <c r="P18" s="2"/>
      <c r="Q18" s="2"/>
      <c r="R18" s="2"/>
      <c r="S18" s="2"/>
      <c r="T18" s="2"/>
      <c r="U18" s="2"/>
      <c r="V18" s="2"/>
      <c r="W18" s="2"/>
      <c r="X18" s="2"/>
      <c r="Y18" s="2"/>
      <c r="Z18" s="2"/>
    </row>
    <row r="19" spans="1:26" ht="15.75" customHeight="1">
      <c r="A19" s="8"/>
      <c r="B19" s="10" t="s">
        <v>38</v>
      </c>
      <c r="C19" s="10" t="s">
        <v>39</v>
      </c>
      <c r="D19" s="10" t="s">
        <v>40</v>
      </c>
      <c r="E19" s="10" t="s">
        <v>41</v>
      </c>
      <c r="F19" s="2"/>
      <c r="G19" s="2"/>
      <c r="H19" s="2"/>
      <c r="I19" s="2"/>
      <c r="J19" s="2"/>
      <c r="K19" s="2"/>
      <c r="L19" s="2"/>
      <c r="M19" s="2"/>
      <c r="N19" s="2"/>
      <c r="O19" s="2"/>
      <c r="P19" s="2"/>
      <c r="Q19" s="2"/>
      <c r="R19" s="2"/>
      <c r="S19" s="2"/>
      <c r="T19" s="2"/>
      <c r="U19" s="2"/>
      <c r="V19" s="2"/>
      <c r="W19" s="2"/>
      <c r="X19" s="2"/>
      <c r="Y19" s="2"/>
      <c r="Z19" s="2"/>
    </row>
    <row r="20" spans="1:26" ht="15.75" customHeight="1">
      <c r="A20" s="8"/>
      <c r="B20" s="10" t="s">
        <v>42</v>
      </c>
      <c r="C20" s="10" t="s">
        <v>43</v>
      </c>
      <c r="D20" s="10" t="s">
        <v>44</v>
      </c>
      <c r="E20" s="10" t="s">
        <v>45</v>
      </c>
      <c r="F20" s="2"/>
      <c r="G20" s="2"/>
      <c r="H20" s="2"/>
      <c r="I20" s="2"/>
      <c r="J20" s="2"/>
      <c r="K20" s="2"/>
      <c r="L20" s="2"/>
      <c r="M20" s="2"/>
      <c r="N20" s="2"/>
      <c r="O20" s="2"/>
      <c r="P20" s="2"/>
      <c r="Q20" s="2"/>
      <c r="R20" s="2"/>
      <c r="S20" s="2"/>
      <c r="T20" s="2"/>
      <c r="U20" s="2"/>
      <c r="V20" s="2"/>
      <c r="W20" s="2"/>
      <c r="X20" s="2"/>
      <c r="Y20" s="2"/>
      <c r="Z20" s="2"/>
    </row>
    <row r="21" spans="1:26" ht="15.75" customHeight="1">
      <c r="A21" s="8"/>
      <c r="B21" s="10" t="s">
        <v>46</v>
      </c>
      <c r="C21" s="10" t="s">
        <v>47</v>
      </c>
      <c r="D21" s="8"/>
      <c r="E21" s="10" t="s">
        <v>48</v>
      </c>
      <c r="F21" s="2"/>
      <c r="G21" s="2"/>
      <c r="H21" s="2"/>
      <c r="I21" s="2"/>
      <c r="J21" s="2"/>
      <c r="K21" s="2"/>
      <c r="L21" s="2"/>
      <c r="M21" s="2"/>
      <c r="N21" s="2"/>
      <c r="O21" s="2"/>
      <c r="P21" s="2"/>
      <c r="Q21" s="2"/>
      <c r="R21" s="2"/>
      <c r="S21" s="2"/>
      <c r="T21" s="2"/>
      <c r="U21" s="2"/>
      <c r="V21" s="2"/>
      <c r="W21" s="2"/>
      <c r="X21" s="2"/>
      <c r="Y21" s="2"/>
      <c r="Z21" s="2"/>
    </row>
    <row r="22" spans="1:26" ht="15.75" customHeight="1">
      <c r="A22" s="8"/>
      <c r="B22" s="10" t="s">
        <v>49</v>
      </c>
      <c r="C22" s="8"/>
      <c r="D22" s="8"/>
      <c r="E22" s="8"/>
      <c r="F22" s="2"/>
      <c r="G22" s="2"/>
      <c r="H22" s="2"/>
      <c r="I22" s="2"/>
      <c r="J22" s="2"/>
      <c r="K22" s="2"/>
      <c r="L22" s="2"/>
      <c r="M22" s="2"/>
      <c r="N22" s="2"/>
      <c r="O22" s="2"/>
      <c r="P22" s="2"/>
      <c r="Q22" s="2"/>
      <c r="R22" s="2"/>
      <c r="S22" s="2"/>
      <c r="T22" s="2"/>
      <c r="U22" s="2"/>
      <c r="V22" s="2"/>
      <c r="W22" s="2"/>
      <c r="X22" s="2"/>
      <c r="Y22" s="2"/>
      <c r="Z22" s="2"/>
    </row>
    <row r="23" spans="1:26" ht="15.75" customHeight="1">
      <c r="A23" s="8"/>
      <c r="B23" s="10" t="s">
        <v>50</v>
      </c>
      <c r="C23" s="8"/>
      <c r="D23" s="8"/>
      <c r="E23" s="2"/>
      <c r="F23" s="8"/>
      <c r="G23" s="2"/>
      <c r="H23" s="2"/>
      <c r="I23" s="2"/>
      <c r="J23" s="2"/>
      <c r="K23" s="2"/>
      <c r="L23" s="2"/>
      <c r="M23" s="2"/>
      <c r="N23" s="2"/>
      <c r="O23" s="2"/>
      <c r="P23" s="2"/>
      <c r="Q23" s="2"/>
      <c r="R23" s="2"/>
      <c r="S23" s="2"/>
      <c r="T23" s="2"/>
      <c r="U23" s="2"/>
      <c r="V23" s="2"/>
      <c r="W23" s="2"/>
      <c r="X23" s="2"/>
      <c r="Y23" s="2"/>
      <c r="Z23" s="2"/>
    </row>
    <row r="24" spans="1:26" ht="15.75" customHeight="1">
      <c r="A24" s="8"/>
      <c r="B24" s="13" t="s">
        <v>51</v>
      </c>
      <c r="C24" s="2"/>
      <c r="D24" s="8"/>
      <c r="E24" s="8"/>
      <c r="F24" s="8"/>
      <c r="G24" s="2"/>
      <c r="H24" s="2"/>
      <c r="I24" s="2"/>
      <c r="J24" s="2"/>
      <c r="K24" s="2"/>
      <c r="L24" s="2"/>
      <c r="M24" s="2"/>
      <c r="N24" s="2"/>
      <c r="O24" s="2"/>
      <c r="P24" s="2"/>
      <c r="Q24" s="2"/>
      <c r="R24" s="2"/>
      <c r="S24" s="2"/>
      <c r="T24" s="2"/>
      <c r="U24" s="2"/>
      <c r="V24" s="2"/>
      <c r="W24" s="2"/>
      <c r="X24" s="2"/>
      <c r="Y24" s="2"/>
      <c r="Z24" s="2"/>
    </row>
    <row r="25" spans="1:26" ht="15.75" customHeight="1">
      <c r="A25" s="8"/>
      <c r="B25" s="10" t="s">
        <v>52</v>
      </c>
      <c r="C25" s="2"/>
      <c r="D25" s="8"/>
      <c r="E25" s="8"/>
      <c r="F25" s="8"/>
      <c r="G25" s="2"/>
      <c r="H25" s="2"/>
      <c r="I25" s="2"/>
      <c r="J25" s="2"/>
      <c r="K25" s="2"/>
      <c r="L25" s="2"/>
      <c r="M25" s="2"/>
      <c r="N25" s="2"/>
      <c r="O25" s="2"/>
      <c r="P25" s="2"/>
      <c r="Q25" s="2"/>
      <c r="R25" s="2"/>
      <c r="S25" s="2"/>
      <c r="T25" s="2"/>
      <c r="U25" s="2"/>
      <c r="V25" s="2"/>
      <c r="W25" s="2"/>
      <c r="X25" s="2"/>
      <c r="Y25" s="2"/>
      <c r="Z25" s="2"/>
    </row>
    <row r="26" spans="1:26" ht="12.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8"/>
      <c r="B28" s="14"/>
      <c r="C28" s="8"/>
      <c r="D28" s="8"/>
      <c r="E28" s="8"/>
      <c r="F28" s="2"/>
      <c r="G28" s="2"/>
      <c r="H28" s="2"/>
      <c r="I28" s="2"/>
      <c r="J28" s="2"/>
      <c r="K28" s="2"/>
      <c r="L28" s="2"/>
      <c r="M28" s="2"/>
      <c r="N28" s="2"/>
      <c r="O28" s="2"/>
      <c r="P28" s="2"/>
      <c r="Q28" s="2"/>
      <c r="R28" s="2"/>
      <c r="S28" s="2"/>
      <c r="T28" s="2"/>
      <c r="U28" s="2"/>
      <c r="V28" s="2"/>
      <c r="W28" s="2"/>
      <c r="X28" s="2"/>
      <c r="Y28" s="2"/>
      <c r="Z28" s="2"/>
    </row>
    <row r="29" spans="1:26" ht="18" customHeight="1">
      <c r="A29" s="427" t="s">
        <v>53</v>
      </c>
      <c r="B29" s="426"/>
      <c r="C29" s="426"/>
      <c r="D29" s="14"/>
      <c r="E29" s="14"/>
      <c r="F29" s="2"/>
      <c r="G29" s="2"/>
      <c r="H29" s="2"/>
      <c r="I29" s="2"/>
      <c r="J29" s="2"/>
      <c r="K29" s="2"/>
      <c r="L29" s="2"/>
      <c r="M29" s="2"/>
      <c r="N29" s="2"/>
      <c r="O29" s="2"/>
      <c r="P29" s="2"/>
      <c r="Q29" s="2"/>
      <c r="R29" s="2"/>
      <c r="S29" s="2"/>
      <c r="T29" s="2"/>
      <c r="U29" s="2"/>
      <c r="V29" s="2"/>
      <c r="W29" s="2"/>
      <c r="X29" s="2"/>
      <c r="Y29" s="2"/>
      <c r="Z29" s="2"/>
    </row>
    <row r="30" spans="1:26" ht="15.75" customHeight="1">
      <c r="A30" s="8"/>
      <c r="B30" s="2"/>
      <c r="C30" s="8"/>
      <c r="D30" s="8"/>
      <c r="E30" s="8"/>
      <c r="F30" s="2"/>
      <c r="G30" s="2"/>
      <c r="H30" s="2"/>
      <c r="I30" s="2"/>
      <c r="J30" s="2"/>
      <c r="K30" s="2"/>
      <c r="L30" s="2"/>
      <c r="M30" s="2"/>
      <c r="N30" s="2"/>
      <c r="O30" s="2"/>
      <c r="P30" s="2"/>
      <c r="Q30" s="2"/>
      <c r="R30" s="2"/>
      <c r="S30" s="2"/>
      <c r="T30" s="2"/>
      <c r="U30" s="2"/>
      <c r="V30" s="2"/>
      <c r="W30" s="2"/>
      <c r="X30" s="2"/>
      <c r="Y30" s="2"/>
      <c r="Z30" s="2"/>
    </row>
    <row r="31" spans="1:26" ht="15.75" customHeight="1">
      <c r="A31" s="8" t="s">
        <v>54</v>
      </c>
      <c r="B31" s="2"/>
      <c r="C31" s="8"/>
      <c r="D31" s="8"/>
      <c r="E31" s="8"/>
      <c r="F31" s="2"/>
      <c r="G31" s="2"/>
      <c r="H31" s="2"/>
      <c r="I31" s="2"/>
      <c r="J31" s="2"/>
      <c r="K31" s="2"/>
      <c r="L31" s="2"/>
      <c r="M31" s="2"/>
      <c r="N31" s="2"/>
      <c r="O31" s="2"/>
      <c r="P31" s="2"/>
      <c r="Q31" s="2"/>
      <c r="R31" s="2"/>
      <c r="S31" s="2"/>
      <c r="T31" s="2"/>
      <c r="U31" s="2"/>
      <c r="V31" s="2"/>
      <c r="W31" s="2"/>
      <c r="X31" s="2"/>
      <c r="Y31" s="2"/>
      <c r="Z31" s="2"/>
    </row>
    <row r="32" spans="1:26" ht="15.75" customHeight="1">
      <c r="A32" s="15" t="str">
        <f>HYPERLINK("http://www.northumberland.gov.uk/default.aspx?page=15740","Know Northumberland Bulletin Population and Health")</f>
        <v>Know Northumberland Bulletin Population and Health</v>
      </c>
      <c r="B32" s="2"/>
      <c r="C32" s="8"/>
      <c r="D32" s="8"/>
      <c r="E32" s="8"/>
      <c r="F32" s="2"/>
      <c r="G32" s="2"/>
      <c r="H32" s="2"/>
      <c r="I32" s="2"/>
      <c r="J32" s="2"/>
      <c r="K32" s="2"/>
      <c r="L32" s="2"/>
      <c r="M32" s="2"/>
      <c r="N32" s="2"/>
      <c r="O32" s="2"/>
      <c r="P32" s="2"/>
      <c r="Q32" s="2"/>
      <c r="R32" s="2"/>
      <c r="S32" s="2"/>
      <c r="T32" s="2"/>
      <c r="U32" s="2"/>
      <c r="V32" s="2"/>
      <c r="W32" s="2"/>
      <c r="X32" s="2"/>
      <c r="Y32" s="2"/>
      <c r="Z32" s="2"/>
    </row>
    <row r="33" spans="1:26" ht="14.25" customHeight="1">
      <c r="A33" s="15" t="str">
        <f>HYPERLINK("http://www.northumberland.gov.uk/default.aspx?page=15711","Northumberland Knowledge website")</f>
        <v>Northumberland Knowledge website</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15" t="str">
        <f>HYPERLINK("http://www.apho.org.uk/default.aspx?RID=49802","Public Health Observatory - Health Profiles")</f>
        <v>Public Health Observatory - Health Profiles</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15" t="str">
        <f>HYPERLINK("gid/1000049/par/E12000004","Public Health Outcomes")</f>
        <v>Public Health Outcomes</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1:F1"/>
    <mergeCell ref="A29:C29"/>
  </mergeCells>
  <hyperlinks>
    <hyperlink ref="A32" r:id="rId1" display="http://www.northumberland.gov.uk/default.aspx?page=15740"/>
    <hyperlink ref="A33" r:id="rId2" display="http://www.northumberland.gov.uk/default.aspx?page=15711"/>
    <hyperlink ref="A34" r:id="rId3" display="http://www.apho.org.uk/default.aspx?RID=49802"/>
    <hyperlink ref="A35" r:id="rId4" display="http://gid/1000049/par/E12000004"/>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Z1000"/>
  <sheetViews>
    <sheetView workbookViewId="0"/>
  </sheetViews>
  <sheetFormatPr defaultColWidth="17.28515625" defaultRowHeight="15" customHeight="1"/>
  <cols>
    <col min="1" max="1" width="6.42578125" customWidth="1"/>
    <col min="2" max="2" width="20.85546875" customWidth="1"/>
    <col min="3" max="3" width="16.42578125" customWidth="1"/>
    <col min="4" max="13" width="12.85546875" customWidth="1"/>
    <col min="14" max="25" width="9.140625" customWidth="1"/>
    <col min="26" max="26" width="8" customWidth="1"/>
  </cols>
  <sheetData>
    <row r="1" spans="1:26" ht="33.75" customHeight="1">
      <c r="A1" s="341"/>
      <c r="B1" s="453" t="s">
        <v>332</v>
      </c>
      <c r="C1" s="426"/>
      <c r="D1" s="426"/>
      <c r="E1" s="426"/>
      <c r="F1" s="426"/>
      <c r="G1" s="426"/>
      <c r="H1" s="426"/>
      <c r="I1" s="426"/>
      <c r="J1" s="426"/>
      <c r="K1" s="426"/>
      <c r="L1" s="426"/>
      <c r="M1" s="426"/>
      <c r="N1" s="426"/>
      <c r="O1" s="426"/>
      <c r="P1" s="426"/>
      <c r="Q1" s="426"/>
      <c r="R1" s="426"/>
      <c r="S1" s="341"/>
      <c r="T1" s="341"/>
      <c r="U1" s="341"/>
      <c r="V1" s="341"/>
      <c r="W1" s="341"/>
      <c r="X1" s="341"/>
      <c r="Y1" s="341"/>
      <c r="Z1" s="341"/>
    </row>
    <row r="2" spans="1:26">
      <c r="A2" s="116"/>
      <c r="B2" s="24"/>
      <c r="C2" s="24"/>
      <c r="D2" s="24"/>
      <c r="E2" s="24"/>
      <c r="F2" s="24"/>
      <c r="G2" s="24"/>
      <c r="H2" s="24"/>
      <c r="I2" s="24"/>
      <c r="J2" s="24"/>
      <c r="K2" s="24"/>
      <c r="L2" s="24"/>
      <c r="M2" s="24"/>
      <c r="N2" s="24"/>
      <c r="O2" s="24"/>
      <c r="P2" s="24"/>
      <c r="Q2" s="24"/>
      <c r="R2" s="24"/>
      <c r="S2" s="24"/>
      <c r="T2" s="24"/>
      <c r="U2" s="24"/>
      <c r="V2" s="24"/>
      <c r="W2" s="24"/>
      <c r="X2" s="24"/>
      <c r="Y2" s="24"/>
      <c r="Z2" s="24"/>
    </row>
    <row r="3" spans="1:26" ht="18.75" customHeight="1">
      <c r="A3" s="175" t="s">
        <v>37</v>
      </c>
      <c r="B3" s="24"/>
      <c r="C3" s="24"/>
      <c r="D3" s="24"/>
      <c r="E3" s="24"/>
      <c r="F3" s="24"/>
      <c r="G3" s="24"/>
      <c r="H3" s="24"/>
      <c r="I3" s="24"/>
      <c r="J3" s="24"/>
      <c r="K3" s="24"/>
      <c r="L3" s="24"/>
      <c r="M3" s="24"/>
      <c r="N3" s="24"/>
      <c r="O3" s="82" t="s">
        <v>333</v>
      </c>
      <c r="P3" s="24"/>
      <c r="Q3" s="24"/>
      <c r="R3" s="24"/>
      <c r="S3" s="24"/>
      <c r="T3" s="24"/>
      <c r="U3" s="24"/>
      <c r="V3" s="24"/>
      <c r="W3" s="24"/>
      <c r="X3" s="24"/>
      <c r="Y3" s="24"/>
      <c r="Z3" s="24"/>
    </row>
    <row r="4" spans="1:26">
      <c r="A4" s="25" t="s">
        <v>334</v>
      </c>
      <c r="B4" s="24"/>
      <c r="C4" s="24"/>
      <c r="D4" s="24"/>
      <c r="E4" s="24"/>
      <c r="F4" s="24"/>
      <c r="G4" s="24"/>
      <c r="H4" s="24"/>
      <c r="I4" s="24"/>
      <c r="J4" s="24"/>
      <c r="K4" s="24"/>
      <c r="L4" s="24"/>
      <c r="M4" s="24"/>
      <c r="N4" s="24"/>
      <c r="O4" s="24"/>
      <c r="P4" s="24"/>
      <c r="Q4" s="24"/>
      <c r="R4" s="24"/>
      <c r="S4" s="24"/>
      <c r="T4" s="24"/>
      <c r="U4" s="24"/>
      <c r="V4" s="24"/>
      <c r="W4" s="24"/>
      <c r="X4" s="24"/>
      <c r="Y4" s="24"/>
      <c r="Z4" s="24"/>
    </row>
    <row r="5" spans="1:26" ht="42" customHeight="1">
      <c r="A5" s="342"/>
      <c r="B5" s="343" t="s">
        <v>58</v>
      </c>
      <c r="C5" s="254" t="s">
        <v>59</v>
      </c>
      <c r="D5" s="231" t="s">
        <v>60</v>
      </c>
      <c r="E5" s="231" t="s">
        <v>61</v>
      </c>
      <c r="F5" s="342"/>
      <c r="G5" s="496" t="s">
        <v>335</v>
      </c>
      <c r="H5" s="446"/>
      <c r="I5" s="446"/>
      <c r="J5" s="446"/>
      <c r="K5" s="446"/>
      <c r="L5" s="446"/>
      <c r="M5" s="446"/>
      <c r="N5" s="446"/>
      <c r="O5" s="342"/>
      <c r="P5" s="342"/>
      <c r="Q5" s="342"/>
      <c r="R5" s="342"/>
      <c r="S5" s="342"/>
      <c r="T5" s="342"/>
      <c r="U5" s="342"/>
      <c r="V5" s="342"/>
      <c r="W5" s="342"/>
      <c r="X5" s="342"/>
      <c r="Y5" s="342"/>
      <c r="Z5" s="342"/>
    </row>
    <row r="6" spans="1:26">
      <c r="A6" s="24"/>
      <c r="B6" s="211" t="s">
        <v>263</v>
      </c>
      <c r="C6" s="344">
        <v>33.502538071065999</v>
      </c>
      <c r="D6" s="344">
        <v>30.416460089241401</v>
      </c>
      <c r="E6" s="345" t="s">
        <v>336</v>
      </c>
      <c r="F6" s="24"/>
      <c r="G6" s="24"/>
      <c r="H6" s="24"/>
      <c r="I6" s="346"/>
      <c r="J6" s="346"/>
      <c r="K6" s="346"/>
      <c r="L6" s="346"/>
      <c r="M6" s="25"/>
      <c r="N6" s="24"/>
      <c r="O6" s="24"/>
      <c r="P6" s="24"/>
      <c r="Q6" s="24"/>
      <c r="R6" s="24"/>
      <c r="S6" s="24"/>
      <c r="T6" s="24"/>
      <c r="U6" s="24"/>
      <c r="V6" s="24"/>
      <c r="W6" s="24"/>
      <c r="X6" s="24"/>
      <c r="Y6" s="24"/>
      <c r="Z6" s="24"/>
    </row>
    <row r="7" spans="1:26">
      <c r="A7" s="24"/>
      <c r="B7" s="211" t="s">
        <v>264</v>
      </c>
      <c r="C7" s="344">
        <v>35.8381502890173</v>
      </c>
      <c r="D7" s="344">
        <v>32.849162011173199</v>
      </c>
      <c r="E7" s="345" t="s">
        <v>337</v>
      </c>
      <c r="F7" s="24"/>
      <c r="G7" s="24"/>
      <c r="H7" s="24"/>
      <c r="I7" s="346"/>
      <c r="J7" s="346"/>
      <c r="K7" s="346"/>
      <c r="L7" s="346"/>
      <c r="M7" s="25"/>
      <c r="N7" s="25"/>
      <c r="O7" s="24"/>
      <c r="P7" s="24"/>
      <c r="Q7" s="24"/>
      <c r="R7" s="24"/>
      <c r="S7" s="24"/>
      <c r="T7" s="24"/>
      <c r="U7" s="24"/>
      <c r="V7" s="24"/>
      <c r="W7" s="24"/>
      <c r="X7" s="24"/>
      <c r="Y7" s="24"/>
      <c r="Z7" s="24"/>
    </row>
    <row r="8" spans="1:26">
      <c r="A8" s="24"/>
      <c r="B8" s="211" t="s">
        <v>246</v>
      </c>
      <c r="C8" s="344">
        <v>39.1812865497076</v>
      </c>
      <c r="D8" s="344">
        <v>35.386779184247501</v>
      </c>
      <c r="E8" s="345" t="s">
        <v>338</v>
      </c>
      <c r="F8" s="24"/>
      <c r="G8" s="24"/>
      <c r="H8" s="24"/>
      <c r="I8" s="346"/>
      <c r="J8" s="346"/>
      <c r="K8" s="346"/>
      <c r="L8" s="346"/>
      <c r="M8" s="25"/>
      <c r="N8" s="25"/>
      <c r="O8" s="24"/>
      <c r="P8" s="24"/>
      <c r="Q8" s="24"/>
      <c r="R8" s="24"/>
      <c r="S8" s="24"/>
      <c r="T8" s="24"/>
      <c r="U8" s="24"/>
      <c r="V8" s="24"/>
      <c r="W8" s="24"/>
      <c r="X8" s="24"/>
      <c r="Y8" s="24"/>
      <c r="Z8" s="24"/>
    </row>
    <row r="9" spans="1:26">
      <c r="A9" s="24"/>
      <c r="B9" s="211" t="s">
        <v>265</v>
      </c>
      <c r="C9" s="344">
        <v>19.2708333333333</v>
      </c>
      <c r="D9" s="344">
        <v>31.170973062121998</v>
      </c>
      <c r="E9" s="345" t="s">
        <v>338</v>
      </c>
      <c r="F9" s="24"/>
      <c r="G9" s="24"/>
      <c r="H9" s="24"/>
      <c r="I9" s="346"/>
      <c r="J9" s="346"/>
      <c r="K9" s="346"/>
      <c r="L9" s="346"/>
      <c r="M9" s="25"/>
      <c r="N9" s="25"/>
      <c r="O9" s="24"/>
      <c r="P9" s="24"/>
      <c r="Q9" s="24"/>
      <c r="R9" s="24"/>
      <c r="S9" s="24"/>
      <c r="T9" s="24"/>
      <c r="U9" s="24"/>
      <c r="V9" s="24"/>
      <c r="W9" s="24"/>
      <c r="X9" s="24"/>
      <c r="Y9" s="24"/>
      <c r="Z9" s="24"/>
    </row>
    <row r="10" spans="1:26" ht="15.75" customHeight="1">
      <c r="A10" s="263"/>
      <c r="B10" s="347" t="s">
        <v>339</v>
      </c>
      <c r="C10" s="348"/>
      <c r="D10" s="348"/>
      <c r="E10" s="349"/>
      <c r="F10" s="263"/>
      <c r="G10" s="263"/>
      <c r="H10" s="263"/>
      <c r="I10" s="348"/>
      <c r="J10" s="348"/>
      <c r="K10" s="348"/>
      <c r="L10" s="348"/>
      <c r="M10" s="349"/>
      <c r="N10" s="349"/>
      <c r="O10" s="263"/>
      <c r="P10" s="263"/>
      <c r="Q10" s="263"/>
      <c r="R10" s="263"/>
      <c r="S10" s="263"/>
      <c r="T10" s="263"/>
      <c r="U10" s="263"/>
      <c r="V10" s="263"/>
      <c r="W10" s="263"/>
      <c r="X10" s="263"/>
      <c r="Y10" s="263"/>
      <c r="Z10" s="263"/>
    </row>
    <row r="11" spans="1:26" ht="19.5" customHeight="1">
      <c r="A11" s="175" t="s">
        <v>41</v>
      </c>
      <c r="B11" s="24"/>
      <c r="C11" s="346"/>
      <c r="D11" s="25"/>
      <c r="E11" s="346"/>
      <c r="F11" s="25"/>
      <c r="G11" s="24"/>
      <c r="H11" s="24"/>
      <c r="I11" s="346"/>
      <c r="J11" s="346"/>
      <c r="K11" s="346"/>
      <c r="L11" s="346"/>
      <c r="M11" s="25"/>
      <c r="N11" s="25"/>
      <c r="O11" s="82" t="s">
        <v>333</v>
      </c>
      <c r="P11" s="24"/>
      <c r="Q11" s="24"/>
      <c r="R11" s="24"/>
      <c r="S11" s="24"/>
      <c r="T11" s="24"/>
      <c r="U11" s="24"/>
      <c r="V11" s="24"/>
      <c r="W11" s="24"/>
      <c r="X11" s="24"/>
      <c r="Y11" s="24"/>
      <c r="Z11" s="24"/>
    </row>
    <row r="12" spans="1:26">
      <c r="A12" s="25" t="s">
        <v>334</v>
      </c>
      <c r="B12" s="24"/>
      <c r="C12" s="24"/>
      <c r="D12" s="24"/>
      <c r="E12" s="24"/>
      <c r="F12" s="25"/>
      <c r="G12" s="24"/>
      <c r="H12" s="24"/>
      <c r="I12" s="346"/>
      <c r="J12" s="346"/>
      <c r="K12" s="346"/>
      <c r="L12" s="346"/>
      <c r="M12" s="25"/>
      <c r="N12" s="25"/>
      <c r="O12" s="24"/>
      <c r="P12" s="24"/>
      <c r="Q12" s="24"/>
      <c r="R12" s="24"/>
      <c r="S12" s="24"/>
      <c r="T12" s="24"/>
      <c r="U12" s="24"/>
      <c r="V12" s="24"/>
      <c r="W12" s="24"/>
      <c r="X12" s="24"/>
      <c r="Y12" s="24"/>
      <c r="Z12" s="24"/>
    </row>
    <row r="13" spans="1:26" ht="48" customHeight="1">
      <c r="A13" s="350"/>
      <c r="B13" s="343" t="s">
        <v>58</v>
      </c>
      <c r="C13" s="62" t="s">
        <v>59</v>
      </c>
      <c r="D13" s="351" t="s">
        <v>60</v>
      </c>
      <c r="E13" s="351" t="s">
        <v>61</v>
      </c>
      <c r="F13" s="350"/>
      <c r="G13" s="496" t="s">
        <v>340</v>
      </c>
      <c r="H13" s="446"/>
      <c r="I13" s="446"/>
      <c r="J13" s="446"/>
      <c r="K13" s="446"/>
      <c r="L13" s="446"/>
      <c r="M13" s="446"/>
      <c r="N13" s="446"/>
      <c r="O13" s="342"/>
      <c r="P13" s="342"/>
      <c r="Q13" s="342"/>
      <c r="R13" s="342"/>
      <c r="S13" s="342"/>
      <c r="T13" s="342"/>
      <c r="U13" s="342"/>
      <c r="V13" s="342"/>
      <c r="W13" s="342"/>
      <c r="X13" s="342"/>
      <c r="Y13" s="342"/>
      <c r="Z13" s="342"/>
    </row>
    <row r="14" spans="1:26">
      <c r="A14" s="24"/>
      <c r="B14" s="352" t="s">
        <v>263</v>
      </c>
      <c r="C14" s="344">
        <v>3.8929440389294401</v>
      </c>
      <c r="D14" s="344">
        <v>4.7</v>
      </c>
      <c r="E14" s="345" t="s">
        <v>341</v>
      </c>
      <c r="F14" s="25"/>
      <c r="G14" s="24"/>
      <c r="H14" s="24"/>
      <c r="I14" s="346"/>
      <c r="J14" s="346"/>
      <c r="K14" s="346"/>
      <c r="L14" s="346"/>
      <c r="M14" s="25"/>
      <c r="N14" s="24"/>
      <c r="O14" s="24"/>
      <c r="P14" s="24"/>
      <c r="Q14" s="24"/>
      <c r="R14" s="24"/>
      <c r="S14" s="24"/>
      <c r="T14" s="24"/>
      <c r="U14" s="24"/>
      <c r="V14" s="24"/>
      <c r="W14" s="24"/>
      <c r="X14" s="24"/>
      <c r="Y14" s="24"/>
      <c r="Z14" s="24"/>
    </row>
    <row r="15" spans="1:26">
      <c r="A15" s="24"/>
      <c r="B15" s="352" t="s">
        <v>264</v>
      </c>
      <c r="C15" s="344">
        <v>6.7052023121387299</v>
      </c>
      <c r="D15" s="344">
        <v>6.8</v>
      </c>
      <c r="E15" s="345" t="s">
        <v>342</v>
      </c>
      <c r="F15" s="25"/>
      <c r="G15" s="24"/>
      <c r="H15" s="24"/>
      <c r="I15" s="346"/>
      <c r="J15" s="346"/>
      <c r="K15" s="346"/>
      <c r="L15" s="346"/>
      <c r="M15" s="25"/>
      <c r="N15" s="25"/>
      <c r="O15" s="24"/>
      <c r="P15" s="24"/>
      <c r="Q15" s="24"/>
      <c r="R15" s="24"/>
      <c r="S15" s="24"/>
      <c r="T15" s="24"/>
      <c r="U15" s="24"/>
      <c r="V15" s="24"/>
      <c r="W15" s="24"/>
      <c r="X15" s="24"/>
      <c r="Y15" s="24"/>
      <c r="Z15" s="24"/>
    </row>
    <row r="16" spans="1:26">
      <c r="A16" s="24"/>
      <c r="B16" s="352" t="s">
        <v>246</v>
      </c>
      <c r="C16" s="344">
        <v>9.5808383233532908</v>
      </c>
      <c r="D16" s="344">
        <v>7.2</v>
      </c>
      <c r="E16" s="345" t="s">
        <v>343</v>
      </c>
      <c r="F16" s="25"/>
      <c r="G16" s="24"/>
      <c r="H16" s="24"/>
      <c r="I16" s="346"/>
      <c r="J16" s="346"/>
      <c r="K16" s="346"/>
      <c r="L16" s="346"/>
      <c r="M16" s="25"/>
      <c r="N16" s="25"/>
      <c r="O16" s="24"/>
      <c r="P16" s="24"/>
      <c r="Q16" s="24"/>
      <c r="R16" s="24"/>
      <c r="S16" s="24"/>
      <c r="T16" s="24"/>
      <c r="U16" s="24"/>
      <c r="V16" s="24"/>
      <c r="W16" s="24"/>
      <c r="X16" s="24"/>
      <c r="Y16" s="24"/>
      <c r="Z16" s="24"/>
    </row>
    <row r="17" spans="1:26">
      <c r="A17" s="24"/>
      <c r="B17" s="352" t="s">
        <v>265</v>
      </c>
      <c r="C17" s="344">
        <v>6.8019093078758903</v>
      </c>
      <c r="D17" s="344">
        <v>6</v>
      </c>
      <c r="E17" s="345" t="s">
        <v>344</v>
      </c>
      <c r="F17" s="25"/>
      <c r="G17" s="24"/>
      <c r="H17" s="24"/>
      <c r="I17" s="346"/>
      <c r="J17" s="346"/>
      <c r="K17" s="346"/>
      <c r="L17" s="346"/>
      <c r="M17" s="25"/>
      <c r="N17" s="25"/>
      <c r="O17" s="24"/>
      <c r="P17" s="24"/>
      <c r="Q17" s="24"/>
      <c r="R17" s="24"/>
      <c r="S17" s="24"/>
      <c r="T17" s="24"/>
      <c r="U17" s="24"/>
      <c r="V17" s="24"/>
      <c r="W17" s="24"/>
      <c r="X17" s="24"/>
      <c r="Y17" s="24"/>
      <c r="Z17" s="24"/>
    </row>
    <row r="18" spans="1:26" ht="15.75" customHeight="1">
      <c r="A18" s="24"/>
      <c r="B18" s="347" t="s">
        <v>339</v>
      </c>
      <c r="C18" s="346"/>
      <c r="D18" s="25"/>
      <c r="E18" s="346"/>
      <c r="F18" s="25"/>
      <c r="G18" s="24"/>
      <c r="H18" s="24"/>
      <c r="I18" s="346"/>
      <c r="J18" s="346"/>
      <c r="K18" s="346"/>
      <c r="L18" s="346"/>
      <c r="M18" s="25"/>
      <c r="N18" s="25"/>
      <c r="O18" s="24"/>
      <c r="P18" s="24"/>
      <c r="Q18" s="24"/>
      <c r="R18" s="24"/>
      <c r="S18" s="24"/>
      <c r="T18" s="24"/>
      <c r="U18" s="24"/>
      <c r="V18" s="24"/>
      <c r="W18" s="24"/>
      <c r="X18" s="24"/>
      <c r="Y18" s="24"/>
      <c r="Z18" s="24"/>
    </row>
    <row r="19" spans="1:26" ht="16.5" customHeight="1">
      <c r="A19" s="263"/>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row>
    <row r="20" spans="1:26" ht="19.5" customHeight="1">
      <c r="A20" s="175" t="s">
        <v>45</v>
      </c>
      <c r="B20" s="24"/>
      <c r="C20" s="24"/>
      <c r="D20" s="24"/>
      <c r="E20" s="24"/>
      <c r="F20" s="24"/>
      <c r="G20" s="24"/>
      <c r="H20" s="24"/>
      <c r="I20" s="24"/>
      <c r="J20" s="24"/>
      <c r="K20" s="24"/>
      <c r="L20" s="24"/>
      <c r="M20" s="24"/>
      <c r="N20" s="24"/>
      <c r="O20" s="82" t="s">
        <v>333</v>
      </c>
      <c r="P20" s="24"/>
      <c r="Q20" s="24"/>
      <c r="R20" s="24"/>
      <c r="S20" s="24"/>
      <c r="T20" s="24"/>
      <c r="U20" s="24"/>
      <c r="V20" s="24"/>
      <c r="W20" s="24"/>
      <c r="X20" s="24"/>
      <c r="Y20" s="24"/>
      <c r="Z20" s="24"/>
    </row>
    <row r="21" spans="1:26" ht="38.25" customHeight="1">
      <c r="A21" s="342"/>
      <c r="B21" s="297" t="s">
        <v>345</v>
      </c>
      <c r="C21" s="254" t="s">
        <v>59</v>
      </c>
      <c r="D21" s="231" t="s">
        <v>60</v>
      </c>
      <c r="E21" s="231" t="s">
        <v>61</v>
      </c>
      <c r="F21" s="342"/>
      <c r="G21" s="496" t="s">
        <v>346</v>
      </c>
      <c r="H21" s="446"/>
      <c r="I21" s="446"/>
      <c r="J21" s="446"/>
      <c r="K21" s="446"/>
      <c r="L21" s="446"/>
      <c r="M21" s="446"/>
      <c r="N21" s="446"/>
      <c r="O21" s="342"/>
      <c r="P21" s="342"/>
      <c r="Q21" s="342"/>
      <c r="R21" s="342"/>
      <c r="S21" s="342"/>
      <c r="T21" s="342"/>
      <c r="U21" s="342"/>
      <c r="V21" s="342"/>
      <c r="W21" s="342"/>
      <c r="X21" s="342"/>
      <c r="Y21" s="342"/>
      <c r="Z21" s="342"/>
    </row>
    <row r="22" spans="1:26">
      <c r="A22" s="24"/>
      <c r="B22" s="353" t="s">
        <v>178</v>
      </c>
      <c r="C22" s="344">
        <v>6.4137299139909896</v>
      </c>
      <c r="D22" s="344">
        <v>10.692295076495601</v>
      </c>
      <c r="E22" s="345" t="s">
        <v>342</v>
      </c>
      <c r="F22" s="25"/>
      <c r="G22" s="24"/>
      <c r="H22" s="24"/>
      <c r="I22" s="346"/>
      <c r="J22" s="346"/>
      <c r="K22" s="346"/>
      <c r="L22" s="346"/>
      <c r="M22" s="25"/>
      <c r="N22" s="25"/>
      <c r="O22" s="24"/>
      <c r="P22" s="24"/>
      <c r="Q22" s="24"/>
      <c r="R22" s="24"/>
      <c r="S22" s="24"/>
      <c r="T22" s="24"/>
      <c r="U22" s="24"/>
      <c r="V22" s="24"/>
      <c r="W22" s="24"/>
      <c r="X22" s="24"/>
      <c r="Y22" s="24"/>
      <c r="Z22" s="24"/>
    </row>
    <row r="23" spans="1:26">
      <c r="A23" s="24"/>
      <c r="B23" s="353" t="s">
        <v>179</v>
      </c>
      <c r="C23" s="344">
        <v>6.5390143077979204</v>
      </c>
      <c r="D23" s="344">
        <v>9.8884088861577197</v>
      </c>
      <c r="E23" s="345" t="s">
        <v>347</v>
      </c>
      <c r="F23" s="25"/>
      <c r="G23" s="24"/>
      <c r="H23" s="24"/>
      <c r="I23" s="346"/>
      <c r="J23" s="346"/>
      <c r="K23" s="346"/>
      <c r="L23" s="346"/>
      <c r="M23" s="25"/>
      <c r="N23" s="25"/>
      <c r="O23" s="24"/>
      <c r="P23" s="24"/>
      <c r="Q23" s="24"/>
      <c r="R23" s="24"/>
      <c r="S23" s="24"/>
      <c r="T23" s="24"/>
      <c r="U23" s="24"/>
      <c r="V23" s="24"/>
      <c r="W23" s="24"/>
      <c r="X23" s="24"/>
      <c r="Y23" s="24"/>
      <c r="Z23" s="24"/>
    </row>
    <row r="24" spans="1:26" ht="15.75" customHeight="1">
      <c r="A24" s="24"/>
      <c r="B24" s="347" t="s">
        <v>339</v>
      </c>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6.5" customHeight="1">
      <c r="A25" s="263"/>
      <c r="B25" s="263"/>
      <c r="C25" s="349"/>
      <c r="D25" s="349"/>
      <c r="E25" s="349"/>
      <c r="F25" s="349"/>
      <c r="G25" s="263"/>
      <c r="H25" s="263"/>
      <c r="I25" s="348"/>
      <c r="J25" s="348"/>
      <c r="K25" s="348"/>
      <c r="L25" s="348"/>
      <c r="M25" s="349"/>
      <c r="N25" s="349"/>
      <c r="O25" s="263"/>
      <c r="P25" s="263"/>
      <c r="Q25" s="263"/>
      <c r="R25" s="263"/>
      <c r="S25" s="263"/>
      <c r="T25" s="263"/>
      <c r="U25" s="263"/>
      <c r="V25" s="263"/>
      <c r="W25" s="263"/>
      <c r="X25" s="263"/>
      <c r="Y25" s="263"/>
      <c r="Z25" s="263"/>
    </row>
    <row r="26" spans="1:26" ht="19.5" customHeight="1">
      <c r="A26" s="175" t="s">
        <v>48</v>
      </c>
      <c r="B26" s="24"/>
      <c r="C26" s="24"/>
      <c r="D26" s="24"/>
      <c r="E26" s="24"/>
      <c r="F26" s="24"/>
      <c r="G26" s="24"/>
      <c r="H26" s="24"/>
      <c r="I26" s="24"/>
      <c r="J26" s="24"/>
      <c r="K26" s="24"/>
      <c r="L26" s="24"/>
      <c r="M26" s="24"/>
      <c r="N26" s="24"/>
      <c r="O26" s="82" t="s">
        <v>333</v>
      </c>
      <c r="P26" s="24"/>
      <c r="Q26" s="24"/>
      <c r="R26" s="24"/>
      <c r="S26" s="24"/>
      <c r="T26" s="24"/>
      <c r="U26" s="24"/>
      <c r="V26" s="24"/>
      <c r="W26" s="24"/>
      <c r="X26" s="24"/>
      <c r="Y26" s="24"/>
      <c r="Z26" s="24"/>
    </row>
    <row r="27" spans="1:26">
      <c r="A27" s="24" t="s">
        <v>348</v>
      </c>
      <c r="B27" s="24"/>
      <c r="C27" s="24"/>
      <c r="D27" s="24"/>
      <c r="E27" s="24"/>
      <c r="F27" s="25"/>
      <c r="G27" s="24"/>
      <c r="H27" s="24"/>
      <c r="I27" s="346"/>
      <c r="J27" s="346"/>
      <c r="K27" s="346"/>
      <c r="L27" s="346"/>
      <c r="M27" s="25"/>
      <c r="N27" s="25"/>
      <c r="O27" s="24"/>
      <c r="P27" s="24"/>
      <c r="Q27" s="24"/>
      <c r="R27" s="24"/>
      <c r="S27" s="24"/>
      <c r="T27" s="24"/>
      <c r="U27" s="24"/>
      <c r="V27" s="24"/>
      <c r="W27" s="24"/>
      <c r="X27" s="24"/>
      <c r="Y27" s="24"/>
      <c r="Z27" s="24"/>
    </row>
    <row r="28" spans="1:26" ht="39" customHeight="1">
      <c r="A28" s="24"/>
      <c r="B28" s="24"/>
      <c r="C28" s="254" t="s">
        <v>59</v>
      </c>
      <c r="D28" s="231" t="s">
        <v>60</v>
      </c>
      <c r="E28" s="231" t="s">
        <v>61</v>
      </c>
      <c r="F28" s="25"/>
      <c r="G28" s="354" t="s">
        <v>349</v>
      </c>
      <c r="H28" s="24"/>
      <c r="I28" s="346"/>
      <c r="J28" s="346"/>
      <c r="K28" s="346"/>
      <c r="L28" s="346"/>
      <c r="M28" s="25"/>
      <c r="N28" s="25"/>
      <c r="O28" s="24"/>
      <c r="P28" s="24"/>
      <c r="Q28" s="24"/>
      <c r="R28" s="24"/>
      <c r="S28" s="24"/>
      <c r="T28" s="24"/>
      <c r="U28" s="24"/>
      <c r="V28" s="24"/>
      <c r="W28" s="24"/>
      <c r="X28" s="24"/>
      <c r="Y28" s="24"/>
      <c r="Z28" s="24"/>
    </row>
    <row r="29" spans="1:26">
      <c r="A29" s="24"/>
      <c r="B29" s="353" t="s">
        <v>179</v>
      </c>
      <c r="C29" s="344">
        <v>3.3642951318232002</v>
      </c>
      <c r="D29" s="344">
        <v>3.6984917802582302</v>
      </c>
      <c r="E29" s="345" t="s">
        <v>350</v>
      </c>
      <c r="F29" s="25"/>
      <c r="G29" s="24"/>
      <c r="H29" s="346"/>
      <c r="I29" s="346"/>
      <c r="J29" s="346"/>
      <c r="K29" s="346"/>
      <c r="L29" s="346"/>
      <c r="M29" s="25"/>
      <c r="N29" s="25"/>
      <c r="O29" s="24"/>
      <c r="P29" s="24"/>
      <c r="Q29" s="24"/>
      <c r="R29" s="24"/>
      <c r="S29" s="24"/>
      <c r="T29" s="24"/>
      <c r="U29" s="24"/>
      <c r="V29" s="24"/>
      <c r="W29" s="24"/>
      <c r="X29" s="24"/>
      <c r="Y29" s="24"/>
      <c r="Z29" s="24"/>
    </row>
    <row r="30" spans="1:26" ht="18.75" customHeight="1">
      <c r="A30" s="263"/>
      <c r="B30" s="355" t="str">
        <f>HYPERLINK("http://fingertips.phe.org.uk/search/opiate","http://fingertips.phe.org.uk/search/opiate")</f>
        <v>http://fingertips.phe.org.uk/search/opiate</v>
      </c>
      <c r="C30" s="349"/>
      <c r="D30" s="349"/>
      <c r="E30" s="349"/>
      <c r="F30" s="349"/>
      <c r="G30" s="263"/>
      <c r="H30" s="348"/>
      <c r="I30" s="348"/>
      <c r="J30" s="348"/>
      <c r="K30" s="348"/>
      <c r="L30" s="348"/>
      <c r="M30" s="349"/>
      <c r="N30" s="349"/>
      <c r="O30" s="263"/>
      <c r="P30" s="263"/>
      <c r="Q30" s="263"/>
      <c r="R30" s="263"/>
      <c r="S30" s="263"/>
      <c r="T30" s="263"/>
      <c r="U30" s="263"/>
      <c r="V30" s="263"/>
      <c r="W30" s="263"/>
      <c r="X30" s="263"/>
      <c r="Y30" s="263"/>
      <c r="Z30" s="263"/>
    </row>
    <row r="31" spans="1:26" ht="15.75" customHeight="1">
      <c r="A31" s="24"/>
      <c r="B31" s="24"/>
      <c r="C31" s="24"/>
      <c r="D31" s="25"/>
      <c r="E31" s="25"/>
      <c r="F31" s="25"/>
      <c r="G31" s="24"/>
      <c r="H31" s="346"/>
      <c r="I31" s="346"/>
      <c r="J31" s="346"/>
      <c r="K31" s="346"/>
      <c r="L31" s="346"/>
      <c r="M31" s="25"/>
      <c r="N31" s="25"/>
      <c r="O31" s="24"/>
      <c r="P31" s="24"/>
      <c r="Q31" s="24"/>
      <c r="R31" s="24"/>
      <c r="S31" s="24"/>
      <c r="T31" s="24"/>
      <c r="U31" s="24"/>
      <c r="V31" s="24"/>
      <c r="W31" s="24"/>
      <c r="X31" s="24"/>
      <c r="Y31" s="24"/>
      <c r="Z31" s="24"/>
    </row>
    <row r="32" spans="1:26" ht="18.75" customHeight="1">
      <c r="A32" s="175"/>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4">
    <mergeCell ref="B1:R1"/>
    <mergeCell ref="G5:N5"/>
    <mergeCell ref="G13:N13"/>
    <mergeCell ref="G21:N21"/>
  </mergeCells>
  <hyperlinks>
    <hyperlink ref="B30" r:id="rId1" display="http://fingertips.phe.org.uk/search/opiat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2C5A"/>
  </sheetPr>
  <dimension ref="A1:CB1000"/>
  <sheetViews>
    <sheetView topLeftCell="A153" workbookViewId="0">
      <selection activeCell="J124" sqref="J124"/>
    </sheetView>
  </sheetViews>
  <sheetFormatPr defaultColWidth="17.28515625" defaultRowHeight="15" customHeight="1"/>
  <cols>
    <col min="1" max="1" width="4.42578125" customWidth="1"/>
    <col min="2" max="2" width="16.42578125" customWidth="1"/>
    <col min="3" max="3" width="10.7109375" customWidth="1"/>
    <col min="4" max="4" width="11.42578125" customWidth="1"/>
    <col min="5" max="5" width="15" customWidth="1"/>
    <col min="6" max="19" width="10.7109375" customWidth="1"/>
    <col min="20" max="80" width="9.140625" customWidth="1"/>
  </cols>
  <sheetData>
    <row r="1" spans="1:80" ht="26.25" customHeight="1">
      <c r="A1" s="1"/>
      <c r="B1" s="453" t="s">
        <v>55</v>
      </c>
      <c r="C1" s="426"/>
      <c r="D1" s="426"/>
      <c r="E1" s="426"/>
      <c r="F1" s="426"/>
      <c r="G1" s="426"/>
      <c r="H1" s="426"/>
      <c r="I1" s="426"/>
      <c r="J1" s="426"/>
      <c r="K1" s="426"/>
      <c r="L1" s="426"/>
      <c r="M1" s="426"/>
      <c r="N1" s="426"/>
      <c r="O1" s="426"/>
      <c r="P1" s="426"/>
      <c r="Q1" s="426"/>
      <c r="R1" s="16"/>
      <c r="S1" s="16"/>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26.25" customHeight="1">
      <c r="A2" s="2"/>
      <c r="B2" s="17"/>
      <c r="C2" s="17"/>
      <c r="D2" s="17"/>
      <c r="E2" s="17"/>
      <c r="F2" s="17"/>
      <c r="G2" s="17"/>
      <c r="H2" s="17"/>
      <c r="I2" s="17"/>
      <c r="J2" s="17"/>
      <c r="K2" s="17"/>
      <c r="L2" s="17"/>
      <c r="M2" s="17"/>
      <c r="N2" s="17"/>
      <c r="O2" s="17"/>
      <c r="P2" s="17"/>
      <c r="Q2" s="17"/>
      <c r="R2" s="18"/>
      <c r="S2" s="18"/>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1:80" ht="26.25" customHeight="1">
      <c r="A3" s="2"/>
      <c r="B3" s="19" t="s">
        <v>56</v>
      </c>
      <c r="C3" s="17"/>
      <c r="D3" s="17"/>
      <c r="E3" s="17"/>
      <c r="F3" s="17"/>
      <c r="G3" s="17"/>
      <c r="H3" s="17"/>
      <c r="I3" s="17"/>
      <c r="J3" s="17"/>
      <c r="K3" s="17"/>
      <c r="L3" s="17"/>
      <c r="M3" s="17"/>
      <c r="N3" s="17"/>
      <c r="O3" s="17"/>
      <c r="P3" s="17"/>
      <c r="Q3" s="17"/>
      <c r="R3" s="18"/>
      <c r="S3" s="18"/>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4" spans="1:80" ht="16.5" customHeight="1">
      <c r="A4" s="2"/>
      <c r="B4" s="20"/>
      <c r="C4" s="20"/>
      <c r="D4" s="20"/>
      <c r="E4" s="20"/>
      <c r="F4" s="20"/>
      <c r="G4" s="20"/>
      <c r="H4" s="20"/>
      <c r="I4" s="17"/>
      <c r="J4" s="17"/>
      <c r="K4" s="17"/>
      <c r="L4" s="17"/>
      <c r="M4" s="17"/>
      <c r="N4" s="17"/>
      <c r="O4" s="17"/>
      <c r="P4" s="17"/>
      <c r="Q4" s="21" t="s">
        <v>57</v>
      </c>
      <c r="R4" s="18"/>
      <c r="S4" s="18"/>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row>
    <row r="5" spans="1:80" ht="16.5" customHeight="1">
      <c r="A5" s="2"/>
      <c r="B5" s="459" t="s">
        <v>58</v>
      </c>
      <c r="C5" s="458" t="s">
        <v>59</v>
      </c>
      <c r="D5" s="451"/>
      <c r="E5" s="450" t="s">
        <v>60</v>
      </c>
      <c r="F5" s="451"/>
      <c r="G5" s="452" t="s">
        <v>61</v>
      </c>
      <c r="H5" s="451"/>
      <c r="I5" s="17"/>
      <c r="J5" s="17"/>
      <c r="K5" s="17"/>
      <c r="L5" s="17"/>
      <c r="M5" s="17"/>
      <c r="N5" s="17"/>
      <c r="O5" s="17"/>
      <c r="P5" s="17"/>
      <c r="Q5" s="17"/>
      <c r="R5" s="18"/>
      <c r="S5" s="18"/>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1:80" ht="16.5" customHeight="1">
      <c r="A6" s="2"/>
      <c r="B6" s="460"/>
      <c r="C6" s="360" t="s">
        <v>62</v>
      </c>
      <c r="D6" s="360" t="s">
        <v>63</v>
      </c>
      <c r="E6" s="360" t="s">
        <v>62</v>
      </c>
      <c r="F6" s="360" t="s">
        <v>63</v>
      </c>
      <c r="G6" s="360" t="s">
        <v>62</v>
      </c>
      <c r="H6" s="360" t="s">
        <v>63</v>
      </c>
      <c r="I6" s="17"/>
      <c r="J6" s="17"/>
      <c r="K6" s="17"/>
      <c r="L6" s="17"/>
      <c r="M6" s="17"/>
      <c r="N6" s="17"/>
      <c r="O6" s="17"/>
      <c r="P6" s="17"/>
      <c r="Q6" s="17"/>
      <c r="R6" s="18"/>
      <c r="S6" s="18"/>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1:80" ht="16.5" customHeight="1">
      <c r="A7" s="2"/>
      <c r="B7" s="361" t="s">
        <v>64</v>
      </c>
      <c r="C7" s="362">
        <v>75.8</v>
      </c>
      <c r="D7" s="362">
        <v>80.400000000000006</v>
      </c>
      <c r="E7" s="362">
        <v>74.5</v>
      </c>
      <c r="F7" s="362">
        <v>79.3</v>
      </c>
      <c r="G7" s="362">
        <v>76</v>
      </c>
      <c r="H7" s="362">
        <v>80.66</v>
      </c>
      <c r="I7" s="17"/>
      <c r="J7" s="17"/>
      <c r="K7" s="17"/>
      <c r="L7" s="17"/>
      <c r="M7" s="17"/>
      <c r="N7" s="17"/>
      <c r="O7" s="17"/>
      <c r="P7" s="17"/>
      <c r="Q7" s="17"/>
      <c r="R7" s="18"/>
      <c r="S7" s="18"/>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1:80" ht="16.5" customHeight="1">
      <c r="A8" s="2"/>
      <c r="B8" s="361" t="s">
        <v>65</v>
      </c>
      <c r="C8" s="362">
        <v>75.900000000000006</v>
      </c>
      <c r="D8" s="362">
        <v>80.599999999999994</v>
      </c>
      <c r="E8" s="362">
        <v>74.7</v>
      </c>
      <c r="F8" s="362">
        <v>79.5</v>
      </c>
      <c r="G8" s="362">
        <v>76.22</v>
      </c>
      <c r="H8" s="362">
        <v>80.72</v>
      </c>
      <c r="I8" s="17"/>
      <c r="J8" s="17"/>
      <c r="K8" s="17"/>
      <c r="L8" s="17"/>
      <c r="M8" s="17"/>
      <c r="N8" s="17"/>
      <c r="O8" s="17"/>
      <c r="P8" s="17"/>
      <c r="Q8" s="17"/>
      <c r="R8" s="18"/>
      <c r="S8" s="18"/>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ht="16.5" customHeight="1">
      <c r="A9" s="2"/>
      <c r="B9" s="361" t="s">
        <v>66</v>
      </c>
      <c r="C9" s="362">
        <v>76</v>
      </c>
      <c r="D9" s="362">
        <v>80.8</v>
      </c>
      <c r="E9" s="362">
        <v>74.900000000000006</v>
      </c>
      <c r="F9" s="362">
        <v>79.599999999999994</v>
      </c>
      <c r="G9" s="362">
        <v>76.52</v>
      </c>
      <c r="H9" s="362">
        <v>80.900000000000006</v>
      </c>
      <c r="I9" s="17"/>
      <c r="J9" s="17"/>
      <c r="K9" s="17"/>
      <c r="L9" s="17"/>
      <c r="M9" s="17"/>
      <c r="N9" s="17"/>
      <c r="O9" s="17"/>
      <c r="P9" s="17"/>
      <c r="Q9" s="17"/>
      <c r="R9" s="18"/>
      <c r="S9" s="18"/>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1:80" ht="16.5" customHeight="1">
      <c r="A10" s="2"/>
      <c r="B10" s="361" t="s">
        <v>67</v>
      </c>
      <c r="C10" s="362">
        <v>76.599999999999994</v>
      </c>
      <c r="D10" s="362">
        <v>80.900000000000006</v>
      </c>
      <c r="E10" s="362">
        <v>75.3</v>
      </c>
      <c r="F10" s="362">
        <v>79.8</v>
      </c>
      <c r="G10" s="362">
        <v>76.87</v>
      </c>
      <c r="H10" s="362">
        <v>81.13</v>
      </c>
      <c r="I10" s="17"/>
      <c r="J10" s="17"/>
      <c r="K10" s="17"/>
      <c r="L10" s="17"/>
      <c r="M10" s="17"/>
      <c r="N10" s="17"/>
      <c r="O10" s="17"/>
      <c r="P10" s="17"/>
      <c r="Q10" s="17"/>
      <c r="R10" s="18"/>
      <c r="S10" s="18"/>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row>
    <row r="11" spans="1:80" ht="16.5" customHeight="1">
      <c r="A11" s="2"/>
      <c r="B11" s="361" t="s">
        <v>68</v>
      </c>
      <c r="C11" s="362">
        <v>77.2</v>
      </c>
      <c r="D11" s="362">
        <v>81.099999999999994</v>
      </c>
      <c r="E11" s="362">
        <v>75.7</v>
      </c>
      <c r="F11" s="362">
        <v>80.099999999999994</v>
      </c>
      <c r="G11" s="362">
        <v>77.28</v>
      </c>
      <c r="H11" s="362">
        <v>81.53</v>
      </c>
      <c r="I11" s="17"/>
      <c r="J11" s="17"/>
      <c r="K11" s="17"/>
      <c r="L11" s="17"/>
      <c r="M11" s="17"/>
      <c r="N11" s="17"/>
      <c r="O11" s="17"/>
      <c r="P11" s="17"/>
      <c r="Q11" s="17"/>
      <c r="R11" s="18"/>
      <c r="S11" s="18"/>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row>
    <row r="12" spans="1:80" ht="16.5" customHeight="1">
      <c r="A12" s="2"/>
      <c r="B12" s="361" t="s">
        <v>69</v>
      </c>
      <c r="C12" s="362">
        <v>77.599999999999994</v>
      </c>
      <c r="D12" s="362">
        <v>81.2</v>
      </c>
      <c r="E12" s="362">
        <v>76.2</v>
      </c>
      <c r="F12" s="362">
        <v>80.400000000000006</v>
      </c>
      <c r="G12" s="362">
        <v>77.599999999999994</v>
      </c>
      <c r="H12" s="362">
        <v>81.78</v>
      </c>
      <c r="I12" s="17"/>
      <c r="J12" s="17"/>
      <c r="K12" s="17"/>
      <c r="L12" s="17"/>
      <c r="M12" s="17"/>
      <c r="N12" s="17"/>
      <c r="O12" s="17"/>
      <c r="P12" s="17"/>
      <c r="Q12" s="17"/>
      <c r="R12" s="18"/>
      <c r="S12" s="18"/>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row>
    <row r="13" spans="1:80" ht="16.5" customHeight="1">
      <c r="A13" s="2"/>
      <c r="B13" s="361" t="s">
        <v>70</v>
      </c>
      <c r="C13" s="362">
        <v>77.900000000000006</v>
      </c>
      <c r="D13" s="362">
        <v>81.400000000000006</v>
      </c>
      <c r="E13" s="362">
        <v>76.400000000000006</v>
      </c>
      <c r="F13" s="362">
        <v>80.599999999999994</v>
      </c>
      <c r="G13" s="362">
        <v>77.87</v>
      </c>
      <c r="H13" s="362">
        <v>81.98</v>
      </c>
      <c r="I13" s="17"/>
      <c r="J13" s="17"/>
      <c r="K13" s="17"/>
      <c r="L13" s="17"/>
      <c r="M13" s="17"/>
      <c r="N13" s="17"/>
      <c r="O13" s="17"/>
      <c r="P13" s="17"/>
      <c r="Q13" s="17"/>
      <c r="R13" s="18"/>
      <c r="S13" s="18"/>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row>
    <row r="14" spans="1:80" ht="16.5" customHeight="1">
      <c r="A14" s="2"/>
      <c r="B14" s="361" t="s">
        <v>71</v>
      </c>
      <c r="C14" s="362">
        <v>78.400000000000006</v>
      </c>
      <c r="D14" s="362">
        <v>81.599999999999994</v>
      </c>
      <c r="E14" s="362">
        <v>76.7</v>
      </c>
      <c r="F14" s="362">
        <v>80.900000000000006</v>
      </c>
      <c r="G14" s="362">
        <v>78.180000000000007</v>
      </c>
      <c r="H14" s="362">
        <v>82.26</v>
      </c>
      <c r="I14" s="17"/>
      <c r="J14" s="17"/>
      <c r="K14" s="17"/>
      <c r="L14" s="17"/>
      <c r="M14" s="17"/>
      <c r="N14" s="17"/>
      <c r="O14" s="17"/>
      <c r="P14" s="17"/>
      <c r="Q14" s="17"/>
      <c r="R14" s="18"/>
      <c r="S14" s="18"/>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1:80" ht="16.5" customHeight="1">
      <c r="A15" s="2"/>
      <c r="B15" s="361" t="s">
        <v>72</v>
      </c>
      <c r="C15" s="362">
        <v>78.599999999999994</v>
      </c>
      <c r="D15" s="362">
        <v>82.1</v>
      </c>
      <c r="E15" s="362">
        <v>77.099999999999994</v>
      </c>
      <c r="F15" s="362">
        <v>81.099999999999994</v>
      </c>
      <c r="G15" s="362">
        <v>78.5</v>
      </c>
      <c r="H15" s="362">
        <v>82.51</v>
      </c>
      <c r="I15" s="17"/>
      <c r="J15" s="17"/>
      <c r="K15" s="17"/>
      <c r="L15" s="17"/>
      <c r="M15" s="17"/>
      <c r="N15" s="17"/>
      <c r="O15" s="17"/>
      <c r="P15" s="17"/>
      <c r="Q15" s="17"/>
      <c r="R15" s="18"/>
      <c r="S15" s="18"/>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1:80" ht="16.5" customHeight="1">
      <c r="A16" s="2"/>
      <c r="B16" s="361" t="s">
        <v>73</v>
      </c>
      <c r="C16" s="362">
        <v>78.7</v>
      </c>
      <c r="D16" s="362">
        <v>82.4</v>
      </c>
      <c r="E16" s="362">
        <v>77.5</v>
      </c>
      <c r="F16" s="362">
        <v>81.5</v>
      </c>
      <c r="G16" s="362">
        <v>78.91</v>
      </c>
      <c r="H16" s="362">
        <v>82.89</v>
      </c>
      <c r="I16" s="17"/>
      <c r="J16" s="17"/>
      <c r="K16" s="17"/>
      <c r="L16" s="17"/>
      <c r="M16" s="17"/>
      <c r="N16" s="17"/>
      <c r="O16" s="17"/>
      <c r="P16" s="17"/>
      <c r="Q16" s="17"/>
      <c r="R16" s="18"/>
      <c r="S16" s="18"/>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1:80" ht="16.5" customHeight="1">
      <c r="A17" s="2"/>
      <c r="B17" s="363" t="s">
        <v>74</v>
      </c>
      <c r="C17" s="364">
        <v>78.8</v>
      </c>
      <c r="D17" s="364">
        <v>82.5</v>
      </c>
      <c r="E17" s="364">
        <v>77.8</v>
      </c>
      <c r="F17" s="364">
        <v>81.599999999999994</v>
      </c>
      <c r="G17" s="364">
        <v>79.209999999999994</v>
      </c>
      <c r="H17" s="364">
        <v>83.01</v>
      </c>
      <c r="I17" s="17"/>
      <c r="J17" s="17"/>
      <c r="K17" s="17"/>
      <c r="L17" s="17"/>
      <c r="M17" s="17"/>
      <c r="N17" s="17"/>
      <c r="O17" s="17"/>
      <c r="P17" s="17"/>
      <c r="Q17" s="17"/>
      <c r="R17" s="18"/>
      <c r="S17" s="18"/>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1:80" ht="16.5" customHeight="1">
      <c r="A18" s="2"/>
      <c r="B18" s="365" t="s">
        <v>75</v>
      </c>
      <c r="C18" s="359">
        <v>79.2</v>
      </c>
      <c r="D18" s="359">
        <v>82.5</v>
      </c>
      <c r="E18" s="359">
        <v>78</v>
      </c>
      <c r="F18" s="359">
        <v>81.7</v>
      </c>
      <c r="G18" s="359">
        <v>79.41</v>
      </c>
      <c r="H18" s="359">
        <v>83.12</v>
      </c>
      <c r="I18" s="17"/>
      <c r="J18" s="17"/>
      <c r="K18" s="17"/>
      <c r="L18" s="17"/>
      <c r="M18" s="17"/>
      <c r="N18" s="17"/>
      <c r="O18" s="17"/>
      <c r="P18" s="17"/>
      <c r="Q18" s="17"/>
      <c r="R18" s="18"/>
      <c r="S18" s="18"/>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1:80" ht="16.5" customHeight="1">
      <c r="A19" s="2"/>
      <c r="B19" s="365" t="s">
        <v>351</v>
      </c>
      <c r="C19" s="358">
        <v>79.400000000000006</v>
      </c>
      <c r="D19" s="358">
        <v>82.5</v>
      </c>
      <c r="E19" s="359">
        <v>78</v>
      </c>
      <c r="F19" s="359">
        <v>81.7</v>
      </c>
      <c r="G19" s="366">
        <v>79.55</v>
      </c>
      <c r="H19" s="366">
        <v>83.2</v>
      </c>
      <c r="I19" s="17"/>
      <c r="J19" s="17"/>
      <c r="K19" s="17"/>
      <c r="L19" s="17"/>
      <c r="M19" s="17"/>
      <c r="N19" s="17"/>
      <c r="O19" s="17"/>
      <c r="P19" s="17"/>
      <c r="Q19" s="17"/>
      <c r="R19" s="18"/>
      <c r="S19" s="18"/>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1:80" ht="19.5" customHeight="1">
      <c r="A20" s="2"/>
      <c r="B20" s="357" t="s">
        <v>76</v>
      </c>
      <c r="C20" s="24"/>
      <c r="D20" s="24"/>
      <c r="E20" s="25"/>
      <c r="F20" s="25"/>
      <c r="G20" s="24"/>
      <c r="H20" s="24"/>
      <c r="I20" s="17"/>
      <c r="J20" s="17"/>
      <c r="K20" s="17"/>
      <c r="L20" s="17"/>
      <c r="M20" s="17"/>
      <c r="N20" s="17"/>
      <c r="O20" s="17"/>
      <c r="P20" s="17"/>
      <c r="Q20" s="17"/>
      <c r="R20" s="18"/>
      <c r="S20" s="18"/>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1:80"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6"/>
      <c r="BM21" s="26"/>
      <c r="BN21" s="26"/>
      <c r="BO21" s="26"/>
      <c r="BP21" s="26"/>
      <c r="BQ21" s="26"/>
      <c r="BR21" s="26"/>
      <c r="BS21" s="26"/>
      <c r="BT21" s="26"/>
      <c r="BU21" s="26"/>
      <c r="BV21" s="26"/>
      <c r="BW21" s="26"/>
      <c r="BX21" s="26"/>
      <c r="BY21" s="26"/>
      <c r="BZ21" s="26"/>
      <c r="CA21" s="26"/>
      <c r="CB21" s="26"/>
    </row>
    <row r="22" spans="1:80" ht="72.75" customHeight="1">
      <c r="A22" s="27"/>
      <c r="B22" s="462" t="s">
        <v>352</v>
      </c>
      <c r="C22" s="426"/>
      <c r="D22" s="426"/>
      <c r="E22" s="426"/>
      <c r="F22" s="426"/>
      <c r="G22" s="426"/>
      <c r="H22" s="426"/>
      <c r="I22" s="28"/>
      <c r="J22" s="28"/>
      <c r="K22" s="28"/>
      <c r="L22" s="28"/>
      <c r="M22" s="28"/>
      <c r="N22" s="28"/>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9"/>
      <c r="BM22" s="29"/>
      <c r="BN22" s="29"/>
      <c r="BO22" s="29"/>
      <c r="BP22" s="29"/>
      <c r="BQ22" s="29"/>
      <c r="BR22" s="29"/>
      <c r="BS22" s="29"/>
      <c r="BT22" s="29"/>
      <c r="BU22" s="29"/>
      <c r="BV22" s="29"/>
      <c r="BW22" s="29"/>
      <c r="BX22" s="29"/>
      <c r="BY22" s="29"/>
      <c r="BZ22" s="29"/>
      <c r="CA22" s="29"/>
      <c r="CB22" s="29"/>
    </row>
    <row r="23" spans="1:80" ht="30" customHeight="1">
      <c r="A23" s="2"/>
      <c r="B23" s="462" t="s">
        <v>353</v>
      </c>
      <c r="C23" s="426"/>
      <c r="D23" s="426"/>
      <c r="E23" s="426"/>
      <c r="F23" s="426"/>
      <c r="G23" s="426"/>
      <c r="H23" s="426"/>
      <c r="I23" s="30"/>
      <c r="J23" s="30"/>
      <c r="K23" s="30"/>
      <c r="L23" s="30"/>
      <c r="M23" s="30"/>
      <c r="N23" s="30"/>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6"/>
      <c r="BM23" s="26"/>
      <c r="BN23" s="26"/>
      <c r="BO23" s="26"/>
      <c r="BP23" s="26"/>
      <c r="BQ23" s="26"/>
      <c r="BR23" s="26"/>
      <c r="BS23" s="26"/>
      <c r="BT23" s="26"/>
      <c r="BU23" s="26"/>
      <c r="BV23" s="26"/>
      <c r="BW23" s="26"/>
      <c r="BX23" s="26"/>
      <c r="BY23" s="26"/>
      <c r="BZ23" s="26"/>
      <c r="CA23" s="26"/>
      <c r="CB23" s="26"/>
    </row>
    <row r="24" spans="1:80" ht="12.75" customHeight="1">
      <c r="A24" s="2"/>
      <c r="B24" s="30"/>
      <c r="C24" s="30"/>
      <c r="D24" s="30"/>
      <c r="E24" s="30"/>
      <c r="F24" s="30"/>
      <c r="G24" s="30"/>
      <c r="H24" s="30"/>
      <c r="I24" s="30"/>
      <c r="J24" s="30"/>
      <c r="K24" s="30"/>
      <c r="L24" s="30"/>
      <c r="M24" s="30"/>
      <c r="N24" s="30"/>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6"/>
      <c r="BM24" s="26"/>
      <c r="BN24" s="26"/>
      <c r="BO24" s="26"/>
      <c r="BP24" s="26"/>
      <c r="BQ24" s="26"/>
      <c r="BR24" s="26"/>
      <c r="BS24" s="26"/>
      <c r="BT24" s="26"/>
      <c r="BU24" s="26"/>
      <c r="BV24" s="26"/>
      <c r="BW24" s="26"/>
      <c r="BX24" s="26"/>
      <c r="BY24" s="26"/>
      <c r="BZ24" s="26"/>
      <c r="CA24" s="26"/>
      <c r="CB24" s="26"/>
    </row>
    <row r="25" spans="1:80" ht="6" customHeight="1">
      <c r="A25" s="31"/>
      <c r="B25" s="32"/>
      <c r="C25" s="33"/>
      <c r="D25" s="33"/>
      <c r="E25" s="33"/>
      <c r="F25" s="33"/>
      <c r="G25" s="33"/>
      <c r="H25" s="33"/>
      <c r="I25" s="33"/>
      <c r="J25" s="33"/>
      <c r="K25" s="33"/>
      <c r="L25" s="33"/>
      <c r="M25" s="33"/>
      <c r="N25" s="33"/>
      <c r="O25" s="33"/>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4"/>
      <c r="BM25" s="34"/>
      <c r="BN25" s="34"/>
      <c r="BO25" s="34"/>
      <c r="BP25" s="34"/>
      <c r="BQ25" s="34"/>
      <c r="BR25" s="34"/>
      <c r="BS25" s="34"/>
      <c r="BT25" s="34"/>
      <c r="BU25" s="34"/>
      <c r="BV25" s="34"/>
      <c r="BW25" s="34"/>
      <c r="BX25" s="34"/>
      <c r="BY25" s="34"/>
      <c r="BZ25" s="34"/>
      <c r="CA25" s="34"/>
      <c r="CB25" s="34"/>
    </row>
    <row r="26" spans="1:80" ht="13.5" customHeight="1">
      <c r="A26" s="2"/>
      <c r="B26" s="35"/>
      <c r="C26" s="30"/>
      <c r="D26" s="30"/>
      <c r="E26" s="30"/>
      <c r="F26" s="30"/>
      <c r="G26" s="30"/>
      <c r="H26" s="30"/>
      <c r="I26" s="30"/>
      <c r="J26" s="30"/>
      <c r="K26" s="30"/>
      <c r="L26" s="30"/>
      <c r="M26" s="30"/>
      <c r="N26" s="30"/>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6"/>
      <c r="BM26" s="26"/>
      <c r="BN26" s="26"/>
      <c r="BO26" s="26"/>
      <c r="BP26" s="26"/>
      <c r="BQ26" s="26"/>
      <c r="BR26" s="26"/>
      <c r="BS26" s="26"/>
      <c r="BT26" s="26"/>
      <c r="BU26" s="26"/>
      <c r="BV26" s="26"/>
      <c r="BW26" s="26"/>
      <c r="BX26" s="26"/>
      <c r="BY26" s="26"/>
      <c r="BZ26" s="26"/>
      <c r="CA26" s="26"/>
      <c r="CB26" s="26"/>
    </row>
    <row r="27" spans="1:80" ht="18.75" customHeight="1">
      <c r="A27" s="2"/>
      <c r="B27" s="36" t="s">
        <v>11</v>
      </c>
      <c r="C27" s="30"/>
      <c r="D27" s="30"/>
      <c r="E27" s="30"/>
      <c r="F27" s="30"/>
      <c r="G27" s="30"/>
      <c r="H27" s="30"/>
      <c r="I27" s="30"/>
      <c r="J27" s="30"/>
      <c r="K27" s="30"/>
      <c r="L27" s="30"/>
      <c r="M27" s="30"/>
      <c r="N27" s="2"/>
      <c r="O27" s="2"/>
      <c r="P27" s="2"/>
      <c r="Q27" s="37" t="s">
        <v>77</v>
      </c>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6"/>
      <c r="BM27" s="26"/>
      <c r="BN27" s="26"/>
      <c r="BO27" s="26"/>
      <c r="BP27" s="26"/>
      <c r="BQ27" s="26"/>
      <c r="BR27" s="26"/>
      <c r="BS27" s="26"/>
      <c r="BT27" s="26"/>
      <c r="BU27" s="26"/>
      <c r="BV27" s="26"/>
      <c r="BW27" s="26"/>
      <c r="BX27" s="26"/>
      <c r="BY27" s="26"/>
      <c r="BZ27" s="26"/>
      <c r="CA27" s="26"/>
      <c r="CB27" s="26"/>
    </row>
    <row r="28" spans="1:80" ht="41.25" customHeight="1">
      <c r="A28" s="2"/>
      <c r="B28" s="24"/>
      <c r="C28" s="2"/>
      <c r="D28" s="38" t="s">
        <v>78</v>
      </c>
      <c r="E28" s="38" t="s">
        <v>79</v>
      </c>
      <c r="F28" s="38" t="s">
        <v>80</v>
      </c>
      <c r="G28" s="38" t="s">
        <v>81</v>
      </c>
      <c r="H28" s="38" t="s">
        <v>82</v>
      </c>
      <c r="I28" s="38" t="s">
        <v>83</v>
      </c>
      <c r="J28" s="30"/>
      <c r="K28" s="30"/>
      <c r="L28" s="30"/>
      <c r="M28" s="30"/>
      <c r="N28" s="30"/>
      <c r="O28" s="2"/>
      <c r="P28" s="2"/>
      <c r="Q28" s="39" t="s">
        <v>84</v>
      </c>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6"/>
      <c r="BM28" s="26"/>
      <c r="BN28" s="26"/>
      <c r="BO28" s="26"/>
      <c r="BP28" s="26"/>
      <c r="BQ28" s="26"/>
      <c r="BR28" s="26"/>
      <c r="BS28" s="26"/>
      <c r="BT28" s="26"/>
      <c r="BU28" s="26"/>
      <c r="BV28" s="26"/>
      <c r="BW28" s="26"/>
      <c r="BX28" s="26"/>
      <c r="BY28" s="26"/>
      <c r="BZ28" s="26"/>
      <c r="CA28" s="26"/>
      <c r="CB28" s="26"/>
    </row>
    <row r="29" spans="1:80" ht="18" customHeight="1">
      <c r="A29" s="2"/>
      <c r="B29" s="463" t="s">
        <v>85</v>
      </c>
      <c r="C29" s="429"/>
      <c r="D29" s="40" t="s">
        <v>86</v>
      </c>
      <c r="E29" s="40" t="s">
        <v>86</v>
      </c>
      <c r="F29" s="40" t="s">
        <v>86</v>
      </c>
      <c r="G29" s="40" t="s">
        <v>86</v>
      </c>
      <c r="H29" s="40" t="s">
        <v>86</v>
      </c>
      <c r="I29" s="40" t="s">
        <v>86</v>
      </c>
      <c r="J29" s="30"/>
      <c r="K29" s="30"/>
      <c r="L29" s="30"/>
      <c r="M29" s="30"/>
      <c r="N29" s="30"/>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6"/>
      <c r="BM29" s="26"/>
      <c r="BN29" s="26"/>
      <c r="BO29" s="26"/>
      <c r="BP29" s="26"/>
      <c r="BQ29" s="26"/>
      <c r="BR29" s="26"/>
      <c r="BS29" s="26"/>
      <c r="BT29" s="26"/>
      <c r="BU29" s="26"/>
      <c r="BV29" s="26"/>
      <c r="BW29" s="26"/>
      <c r="BX29" s="26"/>
      <c r="BY29" s="26"/>
      <c r="BZ29" s="26"/>
      <c r="CA29" s="26"/>
      <c r="CB29" s="26"/>
    </row>
    <row r="30" spans="1:80" ht="18" customHeight="1">
      <c r="A30" s="2"/>
      <c r="B30" s="447" t="s">
        <v>59</v>
      </c>
      <c r="C30" s="41" t="s">
        <v>87</v>
      </c>
      <c r="D30" s="42">
        <v>316028</v>
      </c>
      <c r="E30" s="43">
        <v>138990</v>
      </c>
      <c r="F30" s="43">
        <v>108458</v>
      </c>
      <c r="G30" s="43">
        <v>48580</v>
      </c>
      <c r="H30" s="43">
        <v>15641</v>
      </c>
      <c r="I30" s="43">
        <v>4359</v>
      </c>
      <c r="J30" s="30"/>
      <c r="K30" s="30"/>
      <c r="L30" s="30"/>
      <c r="M30" s="30"/>
      <c r="N30" s="30"/>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6"/>
      <c r="BM30" s="26"/>
      <c r="BN30" s="26"/>
      <c r="BO30" s="26"/>
      <c r="BP30" s="26"/>
      <c r="BQ30" s="26"/>
      <c r="BR30" s="26"/>
      <c r="BS30" s="26"/>
      <c r="BT30" s="26"/>
      <c r="BU30" s="26"/>
      <c r="BV30" s="26"/>
      <c r="BW30" s="26"/>
      <c r="BX30" s="26"/>
      <c r="BY30" s="26"/>
      <c r="BZ30" s="26"/>
      <c r="CA30" s="26"/>
      <c r="CB30" s="26"/>
    </row>
    <row r="31" spans="1:80" ht="18" customHeight="1">
      <c r="A31" s="2"/>
      <c r="B31" s="444"/>
      <c r="C31" s="44" t="s">
        <v>88</v>
      </c>
      <c r="D31" s="45">
        <v>100</v>
      </c>
      <c r="E31" s="46">
        <v>43.980280228334195</v>
      </c>
      <c r="F31" s="46">
        <v>34.319110964851198</v>
      </c>
      <c r="G31" s="46">
        <v>15.372055640639436</v>
      </c>
      <c r="H31" s="46">
        <v>4.9492450036072748</v>
      </c>
      <c r="I31" s="46">
        <v>1.3793081625678736</v>
      </c>
      <c r="J31" s="47"/>
      <c r="K31" s="47"/>
      <c r="L31" s="30"/>
      <c r="M31" s="30"/>
      <c r="N31" s="30"/>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6"/>
      <c r="BM31" s="26"/>
      <c r="BN31" s="26"/>
      <c r="BO31" s="26"/>
      <c r="BP31" s="26"/>
      <c r="BQ31" s="26"/>
      <c r="BR31" s="26"/>
      <c r="BS31" s="26"/>
      <c r="BT31" s="26"/>
      <c r="BU31" s="26"/>
      <c r="BV31" s="26"/>
      <c r="BW31" s="26"/>
      <c r="BX31" s="26"/>
      <c r="BY31" s="26"/>
      <c r="BZ31" s="26"/>
      <c r="CA31" s="26"/>
      <c r="CB31" s="26"/>
    </row>
    <row r="32" spans="1:80" ht="18" customHeight="1">
      <c r="A32" s="2"/>
      <c r="B32" s="447" t="s">
        <v>60</v>
      </c>
      <c r="C32" s="48" t="s">
        <v>87</v>
      </c>
      <c r="D32" s="49">
        <v>2596886</v>
      </c>
      <c r="E32" s="50">
        <v>1142170</v>
      </c>
      <c r="F32" s="50">
        <v>866035</v>
      </c>
      <c r="G32" s="50">
        <v>395243</v>
      </c>
      <c r="H32" s="50">
        <v>149374</v>
      </c>
      <c r="I32" s="50">
        <v>44064</v>
      </c>
      <c r="J32" s="47"/>
      <c r="K32" s="47"/>
      <c r="L32" s="30"/>
      <c r="M32" s="30"/>
      <c r="N32" s="30"/>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6"/>
      <c r="BM32" s="26"/>
      <c r="BN32" s="26"/>
      <c r="BO32" s="26"/>
      <c r="BP32" s="26"/>
      <c r="BQ32" s="26"/>
      <c r="BR32" s="26"/>
      <c r="BS32" s="26"/>
      <c r="BT32" s="26"/>
      <c r="BU32" s="26"/>
      <c r="BV32" s="26"/>
      <c r="BW32" s="26"/>
      <c r="BX32" s="26"/>
      <c r="BY32" s="26"/>
      <c r="BZ32" s="26"/>
      <c r="CA32" s="26"/>
      <c r="CB32" s="26"/>
    </row>
    <row r="33" spans="1:80" ht="18" customHeight="1">
      <c r="A33" s="2"/>
      <c r="B33" s="444"/>
      <c r="C33" s="44" t="s">
        <v>88</v>
      </c>
      <c r="D33" s="45">
        <v>100</v>
      </c>
      <c r="E33" s="46">
        <v>43.982292638182805</v>
      </c>
      <c r="F33" s="46">
        <v>33.348980278687598</v>
      </c>
      <c r="G33" s="46">
        <v>15.2198825824468</v>
      </c>
      <c r="H33" s="46">
        <v>5.752043023837011</v>
      </c>
      <c r="I33" s="46">
        <v>1.6968014768457298</v>
      </c>
      <c r="J33" s="47"/>
      <c r="K33" s="47"/>
      <c r="L33" s="30"/>
      <c r="M33" s="30"/>
      <c r="N33" s="30"/>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6"/>
      <c r="BM33" s="26"/>
      <c r="BN33" s="26"/>
      <c r="BO33" s="26"/>
      <c r="BP33" s="26"/>
      <c r="BQ33" s="26"/>
      <c r="BR33" s="26"/>
      <c r="BS33" s="26"/>
      <c r="BT33" s="26"/>
      <c r="BU33" s="26"/>
      <c r="BV33" s="26"/>
      <c r="BW33" s="26"/>
      <c r="BX33" s="26"/>
      <c r="BY33" s="26"/>
      <c r="BZ33" s="26"/>
      <c r="CA33" s="26"/>
      <c r="CB33" s="26"/>
    </row>
    <row r="34" spans="1:80" ht="18" customHeight="1">
      <c r="A34" s="2"/>
      <c r="B34" s="447" t="s">
        <v>61</v>
      </c>
      <c r="C34" s="48" t="s">
        <v>87</v>
      </c>
      <c r="D34" s="49">
        <v>53012456</v>
      </c>
      <c r="E34" s="50">
        <v>25005712</v>
      </c>
      <c r="F34" s="50">
        <v>18141457</v>
      </c>
      <c r="G34" s="50">
        <v>6954092</v>
      </c>
      <c r="H34" s="50">
        <v>2250446</v>
      </c>
      <c r="I34" s="50">
        <v>660749</v>
      </c>
      <c r="J34" s="47"/>
      <c r="K34" s="47"/>
      <c r="L34" s="30"/>
      <c r="M34" s="30"/>
      <c r="N34" s="30"/>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6"/>
      <c r="BM34" s="26"/>
      <c r="BN34" s="26"/>
      <c r="BO34" s="26"/>
      <c r="BP34" s="26"/>
      <c r="BQ34" s="26"/>
      <c r="BR34" s="26"/>
      <c r="BS34" s="26"/>
      <c r="BT34" s="26"/>
      <c r="BU34" s="26"/>
      <c r="BV34" s="26"/>
      <c r="BW34" s="26"/>
      <c r="BX34" s="26"/>
      <c r="BY34" s="26"/>
      <c r="BZ34" s="26"/>
      <c r="CA34" s="26"/>
      <c r="CB34" s="26"/>
    </row>
    <row r="35" spans="1:80" ht="18" customHeight="1">
      <c r="A35" s="2"/>
      <c r="B35" s="444"/>
      <c r="C35" s="51" t="s">
        <v>88</v>
      </c>
      <c r="D35" s="52">
        <v>100</v>
      </c>
      <c r="E35" s="53">
        <v>47.169502956059979</v>
      </c>
      <c r="F35" s="53">
        <v>34.221121541699603</v>
      </c>
      <c r="G35" s="53">
        <v>13.1178453607205</v>
      </c>
      <c r="H35" s="53">
        <v>4.2451268433969496</v>
      </c>
      <c r="I35" s="53">
        <v>1.246403298122992</v>
      </c>
      <c r="J35" s="47"/>
      <c r="K35" s="47"/>
      <c r="L35" s="30"/>
      <c r="M35" s="30"/>
      <c r="N35" s="30"/>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6"/>
      <c r="BM35" s="26"/>
      <c r="BN35" s="26"/>
      <c r="BO35" s="26"/>
      <c r="BP35" s="26"/>
      <c r="BQ35" s="26"/>
      <c r="BR35" s="26"/>
      <c r="BS35" s="26"/>
      <c r="BT35" s="26"/>
      <c r="BU35" s="26"/>
      <c r="BV35" s="26"/>
      <c r="BW35" s="26"/>
      <c r="BX35" s="26"/>
      <c r="BY35" s="26"/>
      <c r="BZ35" s="26"/>
      <c r="CA35" s="26"/>
      <c r="CB35" s="26"/>
    </row>
    <row r="36" spans="1:80" ht="18" customHeight="1">
      <c r="A36" s="2"/>
      <c r="B36" s="54"/>
      <c r="C36" s="55"/>
      <c r="D36" s="56"/>
      <c r="E36" s="57"/>
      <c r="F36" s="57"/>
      <c r="G36" s="57"/>
      <c r="H36" s="57"/>
      <c r="I36" s="57"/>
      <c r="J36" s="30"/>
      <c r="K36" s="30"/>
      <c r="L36" s="30"/>
      <c r="M36" s="30"/>
      <c r="N36" s="30"/>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6"/>
      <c r="BM36" s="26"/>
      <c r="BN36" s="26"/>
      <c r="BO36" s="26"/>
      <c r="BP36" s="26"/>
      <c r="BQ36" s="26"/>
      <c r="BR36" s="26"/>
      <c r="BS36" s="26"/>
      <c r="BT36" s="26"/>
      <c r="BU36" s="26"/>
      <c r="BV36" s="26"/>
      <c r="BW36" s="26"/>
      <c r="BX36" s="26"/>
      <c r="BY36" s="26"/>
      <c r="BZ36" s="26"/>
      <c r="CA36" s="26"/>
      <c r="CB36" s="26"/>
    </row>
    <row r="37" spans="1:80" ht="57" customHeight="1">
      <c r="A37" s="2"/>
      <c r="B37" s="457" t="s">
        <v>89</v>
      </c>
      <c r="C37" s="426"/>
      <c r="D37" s="426"/>
      <c r="E37" s="426"/>
      <c r="F37" s="426"/>
      <c r="G37" s="426"/>
      <c r="H37" s="426"/>
      <c r="I37" s="426"/>
      <c r="J37" s="426"/>
      <c r="K37" s="426"/>
      <c r="L37" s="426"/>
      <c r="M37" s="426"/>
      <c r="N37" s="426"/>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6"/>
      <c r="BM37" s="26"/>
      <c r="BN37" s="26"/>
      <c r="BO37" s="26"/>
      <c r="BP37" s="26"/>
      <c r="BQ37" s="26"/>
      <c r="BR37" s="26"/>
      <c r="BS37" s="26"/>
      <c r="BT37" s="26"/>
      <c r="BU37" s="26"/>
      <c r="BV37" s="26"/>
      <c r="BW37" s="26"/>
      <c r="BX37" s="26"/>
      <c r="BY37" s="26"/>
      <c r="BZ37" s="26"/>
      <c r="CA37" s="26"/>
      <c r="CB37" s="26"/>
    </row>
    <row r="38" spans="1:80" ht="13.5" customHeight="1">
      <c r="A38" s="31"/>
      <c r="B38" s="31"/>
      <c r="C38" s="58"/>
      <c r="D38" s="33"/>
      <c r="E38" s="33"/>
      <c r="F38" s="33"/>
      <c r="G38" s="33"/>
      <c r="H38" s="33"/>
      <c r="I38" s="33"/>
      <c r="J38" s="33"/>
      <c r="K38" s="33"/>
      <c r="L38" s="33"/>
      <c r="M38" s="33"/>
      <c r="N38" s="33"/>
      <c r="O38" s="33"/>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4"/>
      <c r="BM38" s="34"/>
      <c r="BN38" s="34"/>
      <c r="BO38" s="34"/>
      <c r="BP38" s="34"/>
      <c r="BQ38" s="34"/>
      <c r="BR38" s="34"/>
      <c r="BS38" s="34"/>
      <c r="BT38" s="34"/>
      <c r="BU38" s="34"/>
      <c r="BV38" s="34"/>
      <c r="BW38" s="34"/>
      <c r="BX38" s="34"/>
      <c r="BY38" s="34"/>
      <c r="BZ38" s="34"/>
      <c r="CA38" s="34"/>
      <c r="CB38" s="34"/>
    </row>
    <row r="39" spans="1:80" ht="13.5" customHeight="1">
      <c r="A39" s="2"/>
      <c r="B39" s="30"/>
      <c r="C39" s="59"/>
      <c r="D39" s="30"/>
      <c r="E39" s="30"/>
      <c r="F39" s="30"/>
      <c r="G39" s="30"/>
      <c r="H39" s="30"/>
      <c r="I39" s="30"/>
      <c r="J39" s="30"/>
      <c r="K39" s="30"/>
      <c r="L39" s="30"/>
      <c r="M39" s="30"/>
      <c r="N39" s="30"/>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6"/>
      <c r="BM39" s="26"/>
      <c r="BN39" s="26"/>
      <c r="BO39" s="26"/>
      <c r="BP39" s="26"/>
      <c r="BQ39" s="26"/>
      <c r="BR39" s="26"/>
      <c r="BS39" s="26"/>
      <c r="BT39" s="26"/>
      <c r="BU39" s="26"/>
      <c r="BV39" s="26"/>
      <c r="BW39" s="26"/>
      <c r="BX39" s="26"/>
      <c r="BY39" s="26"/>
      <c r="BZ39" s="26"/>
      <c r="CA39" s="26"/>
      <c r="CB39" s="26"/>
    </row>
    <row r="40" spans="1:80" ht="21" customHeight="1">
      <c r="A40" s="2"/>
      <c r="B40" s="60" t="s">
        <v>90</v>
      </c>
      <c r="C40" s="59"/>
      <c r="D40" s="30"/>
      <c r="E40" s="30"/>
      <c r="F40" s="30"/>
      <c r="G40" s="30"/>
      <c r="H40" s="30"/>
      <c r="I40" s="30"/>
      <c r="J40" s="30"/>
      <c r="K40" s="30"/>
      <c r="L40" s="30"/>
      <c r="M40" s="30"/>
      <c r="N40" s="30"/>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6"/>
      <c r="BM40" s="26"/>
      <c r="BN40" s="26"/>
      <c r="BO40" s="26"/>
      <c r="BP40" s="26"/>
      <c r="BQ40" s="26"/>
      <c r="BR40" s="26"/>
      <c r="BS40" s="26"/>
      <c r="BT40" s="26"/>
      <c r="BU40" s="26"/>
      <c r="BV40" s="26"/>
      <c r="BW40" s="26"/>
      <c r="BX40" s="26"/>
      <c r="BY40" s="26"/>
      <c r="BZ40" s="26"/>
      <c r="CA40" s="26"/>
      <c r="CB40" s="26"/>
    </row>
    <row r="41" spans="1:80" ht="12.75" customHeight="1">
      <c r="A41" s="2"/>
      <c r="B41" s="30"/>
      <c r="C41" s="59"/>
      <c r="D41" s="30"/>
      <c r="E41" s="30"/>
      <c r="F41" s="30"/>
      <c r="G41" s="30"/>
      <c r="H41" s="30"/>
      <c r="I41" s="30"/>
      <c r="J41" s="30"/>
      <c r="K41" s="30"/>
      <c r="L41" s="30"/>
      <c r="M41" s="30"/>
      <c r="N41" s="30"/>
      <c r="O41" s="2"/>
      <c r="P41" s="2"/>
      <c r="Q41" s="37" t="s">
        <v>91</v>
      </c>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6"/>
      <c r="BM41" s="26"/>
      <c r="BN41" s="26"/>
      <c r="BO41" s="26"/>
      <c r="BP41" s="26"/>
      <c r="BQ41" s="26"/>
      <c r="BR41" s="26"/>
      <c r="BS41" s="26"/>
      <c r="BT41" s="26"/>
      <c r="BU41" s="26"/>
      <c r="BV41" s="26"/>
      <c r="BW41" s="26"/>
      <c r="BX41" s="26"/>
      <c r="BY41" s="26"/>
      <c r="BZ41" s="26"/>
      <c r="CA41" s="26"/>
      <c r="CB41" s="26"/>
    </row>
    <row r="42" spans="1:80" ht="18" customHeight="1">
      <c r="A42" s="2"/>
      <c r="B42" s="36" t="s">
        <v>92</v>
      </c>
      <c r="C42" s="2"/>
      <c r="D42" s="2"/>
      <c r="E42" s="2"/>
      <c r="F42" s="2"/>
      <c r="G42" s="2"/>
      <c r="H42" s="2"/>
      <c r="I42" s="2"/>
      <c r="J42" s="2"/>
      <c r="K42" s="2"/>
      <c r="L42" s="2"/>
      <c r="M42" s="2"/>
      <c r="N42" s="2"/>
      <c r="O42" s="2"/>
      <c r="P42" s="2"/>
      <c r="Q42" s="39" t="s">
        <v>84</v>
      </c>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6"/>
      <c r="BM42" s="26"/>
      <c r="BN42" s="26"/>
      <c r="BO42" s="26"/>
      <c r="BP42" s="26"/>
      <c r="BQ42" s="26"/>
      <c r="BR42" s="26"/>
      <c r="BS42" s="26"/>
      <c r="BT42" s="26"/>
      <c r="BU42" s="26"/>
      <c r="BV42" s="26"/>
      <c r="BW42" s="26"/>
      <c r="BX42" s="26"/>
      <c r="BY42" s="26"/>
      <c r="BZ42" s="26"/>
      <c r="CA42" s="26"/>
      <c r="CB42" s="26"/>
    </row>
    <row r="43" spans="1:80" ht="32.25" customHeight="1">
      <c r="A43" s="2"/>
      <c r="B43" s="441" t="s">
        <v>93</v>
      </c>
      <c r="C43" s="426"/>
      <c r="D43" s="426"/>
      <c r="E43" s="426"/>
      <c r="F43" s="426"/>
      <c r="G43" s="426"/>
      <c r="H43" s="426"/>
      <c r="I43" s="426"/>
      <c r="J43" s="426"/>
      <c r="K43" s="426"/>
      <c r="L43" s="426"/>
      <c r="M43" s="426"/>
      <c r="N43" s="426"/>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6"/>
      <c r="BM43" s="26"/>
      <c r="BN43" s="26"/>
      <c r="BO43" s="26"/>
      <c r="BP43" s="26"/>
      <c r="BQ43" s="26"/>
      <c r="BR43" s="26"/>
      <c r="BS43" s="26"/>
      <c r="BT43" s="26"/>
      <c r="BU43" s="26"/>
      <c r="BV43" s="26"/>
      <c r="BW43" s="26"/>
      <c r="BX43" s="26"/>
      <c r="BY43" s="26"/>
      <c r="BZ43" s="26"/>
      <c r="CA43" s="26"/>
      <c r="CB43" s="26"/>
    </row>
    <row r="44" spans="1:80" ht="15" customHeight="1">
      <c r="A44" s="2"/>
      <c r="B44" s="24"/>
      <c r="C44" s="61"/>
      <c r="D44" s="61"/>
      <c r="E44" s="61"/>
      <c r="F44" s="61"/>
      <c r="G44" s="30"/>
      <c r="H44" s="30"/>
      <c r="I44" s="30"/>
      <c r="J44" s="30"/>
      <c r="K44" s="30"/>
      <c r="L44" s="30"/>
      <c r="M44" s="30"/>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6"/>
      <c r="BM44" s="26"/>
      <c r="BN44" s="26"/>
      <c r="BO44" s="26"/>
      <c r="BP44" s="26"/>
      <c r="BQ44" s="26"/>
      <c r="BR44" s="26"/>
      <c r="BS44" s="26"/>
      <c r="BT44" s="26"/>
      <c r="BU44" s="26"/>
      <c r="BV44" s="26"/>
      <c r="BW44" s="26"/>
      <c r="BX44" s="26"/>
      <c r="BY44" s="26"/>
      <c r="BZ44" s="26"/>
      <c r="CA44" s="26"/>
      <c r="CB44" s="26"/>
    </row>
    <row r="45" spans="1:80" ht="75" customHeight="1">
      <c r="A45" s="2"/>
      <c r="B45" s="24"/>
      <c r="C45" s="2"/>
      <c r="D45" s="38" t="s">
        <v>78</v>
      </c>
      <c r="E45" s="38" t="s">
        <v>94</v>
      </c>
      <c r="F45" s="38" t="s">
        <v>95</v>
      </c>
      <c r="G45" s="38" t="s">
        <v>96</v>
      </c>
      <c r="H45" s="30"/>
      <c r="I45" s="30"/>
      <c r="J45" s="30"/>
      <c r="K45" s="30"/>
      <c r="L45" s="30"/>
      <c r="M45" s="30"/>
      <c r="N45" s="30"/>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6"/>
      <c r="BM45" s="26"/>
      <c r="BN45" s="26"/>
      <c r="BO45" s="26"/>
      <c r="BP45" s="26"/>
      <c r="BQ45" s="26"/>
      <c r="BR45" s="26"/>
      <c r="BS45" s="26"/>
      <c r="BT45" s="26"/>
      <c r="BU45" s="26"/>
      <c r="BV45" s="26"/>
      <c r="BW45" s="26"/>
      <c r="BX45" s="26"/>
      <c r="BY45" s="26"/>
      <c r="BZ45" s="26"/>
      <c r="CA45" s="26"/>
      <c r="CB45" s="26"/>
    </row>
    <row r="46" spans="1:80" ht="15" customHeight="1">
      <c r="A46" s="2"/>
      <c r="B46" s="456" t="s">
        <v>97</v>
      </c>
      <c r="C46" s="429"/>
      <c r="D46" s="62" t="s">
        <v>86</v>
      </c>
      <c r="E46" s="62" t="s">
        <v>86</v>
      </c>
      <c r="F46" s="62" t="s">
        <v>86</v>
      </c>
      <c r="G46" s="62" t="s">
        <v>86</v>
      </c>
      <c r="H46" s="30"/>
      <c r="I46" s="30"/>
      <c r="J46" s="30"/>
      <c r="K46" s="30"/>
      <c r="L46" s="30"/>
      <c r="M46" s="30"/>
      <c r="N46" s="30"/>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6"/>
      <c r="BM46" s="26"/>
      <c r="BN46" s="26"/>
      <c r="BO46" s="26"/>
      <c r="BP46" s="26"/>
      <c r="BQ46" s="26"/>
      <c r="BR46" s="26"/>
      <c r="BS46" s="26"/>
      <c r="BT46" s="26"/>
      <c r="BU46" s="26"/>
      <c r="BV46" s="26"/>
      <c r="BW46" s="26"/>
      <c r="BX46" s="26"/>
      <c r="BY46" s="26"/>
      <c r="BZ46" s="26"/>
      <c r="CA46" s="26"/>
      <c r="CB46" s="26"/>
    </row>
    <row r="47" spans="1:80" ht="18.75" customHeight="1">
      <c r="A47" s="2"/>
      <c r="B47" s="443" t="s">
        <v>59</v>
      </c>
      <c r="C47" s="48" t="s">
        <v>98</v>
      </c>
      <c r="D47" s="63">
        <v>316028</v>
      </c>
      <c r="E47" s="63">
        <v>30940</v>
      </c>
      <c r="F47" s="63">
        <v>34558</v>
      </c>
      <c r="G47" s="63">
        <v>250530</v>
      </c>
      <c r="H47" s="30"/>
      <c r="I47" s="30"/>
      <c r="J47" s="30"/>
      <c r="K47" s="30"/>
      <c r="L47" s="30"/>
      <c r="M47" s="30"/>
      <c r="N47" s="30"/>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6"/>
      <c r="BM47" s="26"/>
      <c r="BN47" s="26"/>
      <c r="BO47" s="26"/>
      <c r="BP47" s="26"/>
      <c r="BQ47" s="26"/>
      <c r="BR47" s="26"/>
      <c r="BS47" s="26"/>
      <c r="BT47" s="26"/>
      <c r="BU47" s="26"/>
      <c r="BV47" s="26"/>
      <c r="BW47" s="26"/>
      <c r="BX47" s="26"/>
      <c r="BY47" s="26"/>
      <c r="BZ47" s="26"/>
      <c r="CA47" s="26"/>
      <c r="CB47" s="26"/>
    </row>
    <row r="48" spans="1:80" ht="18.75" customHeight="1">
      <c r="A48" s="2"/>
      <c r="B48" s="444"/>
      <c r="C48" s="48" t="s">
        <v>88</v>
      </c>
      <c r="D48" s="63">
        <v>100</v>
      </c>
      <c r="E48" s="64">
        <v>9.7902717480729553</v>
      </c>
      <c r="F48" s="64">
        <v>10.93510701583404</v>
      </c>
      <c r="G48" s="64">
        <v>79.274621236092997</v>
      </c>
      <c r="H48" s="30"/>
      <c r="I48" s="30"/>
      <c r="J48" s="30"/>
      <c r="K48" s="30"/>
      <c r="L48" s="30"/>
      <c r="M48" s="30"/>
      <c r="N48" s="30"/>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6"/>
      <c r="BM48" s="26"/>
      <c r="BN48" s="26"/>
      <c r="BO48" s="26"/>
      <c r="BP48" s="26"/>
      <c r="BQ48" s="26"/>
      <c r="BR48" s="26"/>
      <c r="BS48" s="26"/>
      <c r="BT48" s="26"/>
      <c r="BU48" s="26"/>
      <c r="BV48" s="26"/>
      <c r="BW48" s="26"/>
      <c r="BX48" s="26"/>
      <c r="BY48" s="26"/>
      <c r="BZ48" s="26"/>
      <c r="CA48" s="26"/>
      <c r="CB48" s="26"/>
    </row>
    <row r="49" spans="1:80" ht="18.75" customHeight="1">
      <c r="A49" s="2"/>
      <c r="B49" s="447" t="s">
        <v>60</v>
      </c>
      <c r="C49" s="48" t="s">
        <v>98</v>
      </c>
      <c r="D49" s="65">
        <v>2596886</v>
      </c>
      <c r="E49" s="65">
        <v>285087</v>
      </c>
      <c r="F49" s="65">
        <v>277105</v>
      </c>
      <c r="G49" s="65">
        <v>2034694</v>
      </c>
      <c r="H49" s="30"/>
      <c r="I49" s="30"/>
      <c r="J49" s="30"/>
      <c r="K49" s="30"/>
      <c r="L49" s="30"/>
      <c r="M49" s="30"/>
      <c r="N49" s="30"/>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6"/>
      <c r="BM49" s="26"/>
      <c r="BN49" s="26"/>
      <c r="BO49" s="26"/>
      <c r="BP49" s="26"/>
      <c r="BQ49" s="26"/>
      <c r="BR49" s="26"/>
      <c r="BS49" s="26"/>
      <c r="BT49" s="26"/>
      <c r="BU49" s="26"/>
      <c r="BV49" s="26"/>
      <c r="BW49" s="26"/>
      <c r="BX49" s="26"/>
      <c r="BY49" s="26"/>
      <c r="BZ49" s="26"/>
      <c r="CA49" s="26"/>
      <c r="CB49" s="26"/>
    </row>
    <row r="50" spans="1:80" ht="18.75" customHeight="1">
      <c r="A50" s="2"/>
      <c r="B50" s="444"/>
      <c r="C50" s="48" t="s">
        <v>88</v>
      </c>
      <c r="D50" s="65">
        <v>100</v>
      </c>
      <c r="E50" s="66">
        <v>10.978032920967651</v>
      </c>
      <c r="F50" s="66">
        <v>10.670664788519789</v>
      </c>
      <c r="G50" s="66">
        <v>78.351302290512564</v>
      </c>
      <c r="H50" s="30"/>
      <c r="I50" s="30"/>
      <c r="J50" s="30"/>
      <c r="K50" s="30"/>
      <c r="L50" s="30"/>
      <c r="M50" s="30"/>
      <c r="N50" s="30"/>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6"/>
      <c r="BM50" s="26"/>
      <c r="BN50" s="26"/>
      <c r="BO50" s="26"/>
      <c r="BP50" s="26"/>
      <c r="BQ50" s="26"/>
      <c r="BR50" s="26"/>
      <c r="BS50" s="26"/>
      <c r="BT50" s="26"/>
      <c r="BU50" s="26"/>
      <c r="BV50" s="26"/>
      <c r="BW50" s="26"/>
      <c r="BX50" s="26"/>
      <c r="BY50" s="26"/>
      <c r="BZ50" s="26"/>
      <c r="CA50" s="26"/>
      <c r="CB50" s="26"/>
    </row>
    <row r="51" spans="1:80" ht="18.75" customHeight="1">
      <c r="A51" s="2"/>
      <c r="B51" s="447" t="s">
        <v>61</v>
      </c>
      <c r="C51" s="48" t="s">
        <v>98</v>
      </c>
      <c r="D51" s="65">
        <v>53012456</v>
      </c>
      <c r="E51" s="65">
        <v>4405394</v>
      </c>
      <c r="F51" s="65">
        <v>4947192</v>
      </c>
      <c r="G51" s="65">
        <v>43659870</v>
      </c>
      <c r="H51" s="30"/>
      <c r="I51" s="30"/>
      <c r="J51" s="30"/>
      <c r="K51" s="30"/>
      <c r="L51" s="30"/>
      <c r="M51" s="30"/>
      <c r="N51" s="30"/>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6"/>
      <c r="BM51" s="26"/>
      <c r="BN51" s="26"/>
      <c r="BO51" s="26"/>
      <c r="BP51" s="26"/>
      <c r="BQ51" s="26"/>
      <c r="BR51" s="26"/>
      <c r="BS51" s="26"/>
      <c r="BT51" s="26"/>
      <c r="BU51" s="26"/>
      <c r="BV51" s="26"/>
      <c r="BW51" s="26"/>
      <c r="BX51" s="26"/>
      <c r="BY51" s="26"/>
      <c r="BZ51" s="26"/>
      <c r="CA51" s="26"/>
      <c r="CB51" s="26"/>
    </row>
    <row r="52" spans="1:80" ht="15" customHeight="1">
      <c r="A52" s="2"/>
      <c r="B52" s="444"/>
      <c r="C52" s="67" t="s">
        <v>88</v>
      </c>
      <c r="D52" s="48">
        <v>100</v>
      </c>
      <c r="E52" s="68">
        <v>8.3101111180361098</v>
      </c>
      <c r="F52" s="68">
        <v>9.3321313013681149</v>
      </c>
      <c r="G52" s="68">
        <v>82.357757580595774</v>
      </c>
      <c r="H52" s="30"/>
      <c r="I52" s="30"/>
      <c r="J52" s="30"/>
      <c r="K52" s="30"/>
      <c r="L52" s="30"/>
      <c r="M52" s="30"/>
      <c r="N52" s="30"/>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6"/>
      <c r="BM52" s="26"/>
      <c r="BN52" s="26"/>
      <c r="BO52" s="26"/>
      <c r="BP52" s="26"/>
      <c r="BQ52" s="26"/>
      <c r="BR52" s="26"/>
      <c r="BS52" s="26"/>
      <c r="BT52" s="26"/>
      <c r="BU52" s="26"/>
      <c r="BV52" s="26"/>
      <c r="BW52" s="26"/>
      <c r="BX52" s="26"/>
      <c r="BY52" s="26"/>
      <c r="BZ52" s="26"/>
      <c r="CA52" s="26"/>
      <c r="CB52" s="26"/>
    </row>
    <row r="53" spans="1:80" ht="12.75" customHeight="1">
      <c r="A53" s="2"/>
      <c r="B53" s="30"/>
      <c r="C53" s="59"/>
      <c r="D53" s="30"/>
      <c r="E53" s="30"/>
      <c r="F53" s="30"/>
      <c r="G53" s="30"/>
      <c r="H53" s="30"/>
      <c r="I53" s="30"/>
      <c r="J53" s="30"/>
      <c r="K53" s="30"/>
      <c r="L53" s="30"/>
      <c r="M53" s="30"/>
      <c r="N53" s="30"/>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6"/>
      <c r="BM53" s="26"/>
      <c r="BN53" s="26"/>
      <c r="BO53" s="26"/>
      <c r="BP53" s="26"/>
      <c r="BQ53" s="26"/>
      <c r="BR53" s="26"/>
      <c r="BS53" s="26"/>
      <c r="BT53" s="26"/>
      <c r="BU53" s="26"/>
      <c r="BV53" s="26"/>
      <c r="BW53" s="26"/>
      <c r="BX53" s="26"/>
      <c r="BY53" s="26"/>
      <c r="BZ53" s="26"/>
      <c r="CA53" s="26"/>
      <c r="CB53" s="26"/>
    </row>
    <row r="54" spans="1:80" ht="12.75" customHeight="1">
      <c r="A54" s="2"/>
      <c r="B54" s="30"/>
      <c r="C54" s="59"/>
      <c r="D54" s="30"/>
      <c r="E54" s="30"/>
      <c r="F54" s="30"/>
      <c r="G54" s="30"/>
      <c r="H54" s="30"/>
      <c r="I54" s="30"/>
      <c r="J54" s="30"/>
      <c r="K54" s="30"/>
      <c r="L54" s="30"/>
      <c r="M54" s="30"/>
      <c r="N54" s="30"/>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6"/>
      <c r="BM54" s="26"/>
      <c r="BN54" s="26"/>
      <c r="BO54" s="26"/>
      <c r="BP54" s="26"/>
      <c r="BQ54" s="26"/>
      <c r="BR54" s="26"/>
      <c r="BS54" s="26"/>
      <c r="BT54" s="26"/>
      <c r="BU54" s="26"/>
      <c r="BV54" s="26"/>
      <c r="BW54" s="26"/>
      <c r="BX54" s="26"/>
      <c r="BY54" s="26"/>
      <c r="BZ54" s="26"/>
      <c r="CA54" s="26"/>
      <c r="CB54" s="26"/>
    </row>
    <row r="55" spans="1:80" ht="12.75" customHeight="1">
      <c r="A55" s="2"/>
      <c r="B55" s="30"/>
      <c r="C55" s="59"/>
      <c r="D55" s="30"/>
      <c r="E55" s="30"/>
      <c r="F55" s="30"/>
      <c r="G55" s="30"/>
      <c r="H55" s="30"/>
      <c r="I55" s="30"/>
      <c r="J55" s="30"/>
      <c r="K55" s="30"/>
      <c r="L55" s="30"/>
      <c r="M55" s="30"/>
      <c r="N55" s="30"/>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6"/>
      <c r="BM55" s="26"/>
      <c r="BN55" s="26"/>
      <c r="BO55" s="26"/>
      <c r="BP55" s="26"/>
      <c r="BQ55" s="26"/>
      <c r="BR55" s="26"/>
      <c r="BS55" s="26"/>
      <c r="BT55" s="26"/>
      <c r="BU55" s="26"/>
      <c r="BV55" s="26"/>
      <c r="BW55" s="26"/>
      <c r="BX55" s="26"/>
      <c r="BY55" s="26"/>
      <c r="BZ55" s="26"/>
      <c r="CA55" s="26"/>
      <c r="CB55" s="26"/>
    </row>
    <row r="56" spans="1:80" ht="48.75" customHeight="1">
      <c r="A56" s="2"/>
      <c r="B56" s="441" t="s">
        <v>99</v>
      </c>
      <c r="C56" s="426"/>
      <c r="D56" s="426"/>
      <c r="E56" s="426"/>
      <c r="F56" s="426"/>
      <c r="G56" s="426"/>
      <c r="H56" s="426"/>
      <c r="I56" s="426"/>
      <c r="J56" s="426"/>
      <c r="K56" s="426"/>
      <c r="L56" s="426"/>
      <c r="M56" s="426"/>
      <c r="N56" s="426"/>
      <c r="O56" s="426"/>
      <c r="P56" s="426"/>
      <c r="Q56" s="42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6"/>
      <c r="BM56" s="26"/>
      <c r="BN56" s="26"/>
      <c r="BO56" s="26"/>
      <c r="BP56" s="26"/>
      <c r="BQ56" s="26"/>
      <c r="BR56" s="26"/>
      <c r="BS56" s="26"/>
      <c r="BT56" s="26"/>
      <c r="BU56" s="26"/>
      <c r="BV56" s="26"/>
      <c r="BW56" s="26"/>
      <c r="BX56" s="26"/>
      <c r="BY56" s="26"/>
      <c r="BZ56" s="26"/>
      <c r="CA56" s="26"/>
      <c r="CB56" s="26"/>
    </row>
    <row r="57" spans="1:80" ht="31.5" customHeight="1">
      <c r="A57" s="2"/>
      <c r="B57" s="441" t="s">
        <v>100</v>
      </c>
      <c r="C57" s="426"/>
      <c r="D57" s="426"/>
      <c r="E57" s="426"/>
      <c r="F57" s="426"/>
      <c r="G57" s="426"/>
      <c r="H57" s="426"/>
      <c r="I57" s="426"/>
      <c r="J57" s="426"/>
      <c r="K57" s="426"/>
      <c r="L57" s="426"/>
      <c r="M57" s="426"/>
      <c r="N57" s="426"/>
      <c r="O57" s="426"/>
      <c r="P57" s="426"/>
      <c r="Q57" s="426"/>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6"/>
      <c r="BM57" s="26"/>
      <c r="BN57" s="26"/>
      <c r="BO57" s="26"/>
      <c r="BP57" s="26"/>
      <c r="BQ57" s="26"/>
      <c r="BR57" s="26"/>
      <c r="BS57" s="26"/>
      <c r="BT57" s="26"/>
      <c r="BU57" s="26"/>
      <c r="BV57" s="26"/>
      <c r="BW57" s="26"/>
      <c r="BX57" s="26"/>
      <c r="BY57" s="26"/>
      <c r="BZ57" s="26"/>
      <c r="CA57" s="26"/>
      <c r="CB57" s="26"/>
    </row>
    <row r="58" spans="1:80" ht="17.25" customHeight="1">
      <c r="A58" s="31"/>
      <c r="B58" s="69"/>
      <c r="C58" s="69"/>
      <c r="D58" s="69"/>
      <c r="E58" s="69"/>
      <c r="F58" s="69"/>
      <c r="G58" s="69"/>
      <c r="H58" s="69"/>
      <c r="I58" s="69"/>
      <c r="J58" s="69"/>
      <c r="K58" s="69"/>
      <c r="L58" s="69"/>
      <c r="M58" s="69"/>
      <c r="N58" s="69"/>
      <c r="O58" s="69"/>
      <c r="P58" s="69"/>
      <c r="Q58" s="69"/>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4"/>
      <c r="BM58" s="34"/>
      <c r="BN58" s="34"/>
      <c r="BO58" s="34"/>
      <c r="BP58" s="34"/>
      <c r="BQ58" s="34"/>
      <c r="BR58" s="34"/>
      <c r="BS58" s="34"/>
      <c r="BT58" s="34"/>
      <c r="BU58" s="34"/>
      <c r="BV58" s="34"/>
      <c r="BW58" s="34"/>
      <c r="BX58" s="34"/>
      <c r="BY58" s="34"/>
      <c r="BZ58" s="34"/>
      <c r="CA58" s="34"/>
      <c r="CB58" s="34"/>
    </row>
    <row r="59" spans="1:80" ht="13.5" customHeight="1">
      <c r="A59" s="2"/>
      <c r="B59" s="30"/>
      <c r="C59" s="30"/>
      <c r="D59" s="30"/>
      <c r="E59" s="30"/>
      <c r="F59" s="30"/>
      <c r="G59" s="30"/>
      <c r="H59" s="30"/>
      <c r="I59" s="30"/>
      <c r="J59" s="30"/>
      <c r="K59" s="30"/>
      <c r="L59" s="30"/>
      <c r="M59" s="30"/>
      <c r="N59" s="30"/>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6"/>
      <c r="BM59" s="26"/>
      <c r="BN59" s="26"/>
      <c r="BO59" s="26"/>
      <c r="BP59" s="26"/>
      <c r="BQ59" s="26"/>
      <c r="BR59" s="26"/>
      <c r="BS59" s="26"/>
      <c r="BT59" s="26"/>
      <c r="BU59" s="26"/>
      <c r="BV59" s="26"/>
      <c r="BW59" s="26"/>
      <c r="BX59" s="26"/>
      <c r="BY59" s="26"/>
      <c r="BZ59" s="26"/>
      <c r="CA59" s="26"/>
      <c r="CB59" s="26"/>
    </row>
    <row r="60" spans="1:80" ht="18.75" customHeight="1">
      <c r="A60" s="2"/>
      <c r="B60" s="70" t="s">
        <v>101</v>
      </c>
      <c r="C60" s="71"/>
      <c r="D60" s="30"/>
      <c r="E60" s="30"/>
      <c r="F60" s="30"/>
      <c r="G60" s="30"/>
      <c r="H60" s="30"/>
      <c r="I60" s="30"/>
      <c r="J60" s="30"/>
      <c r="K60" s="30"/>
      <c r="L60" s="30"/>
      <c r="M60" s="30"/>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6"/>
      <c r="BM60" s="26"/>
      <c r="BN60" s="26"/>
      <c r="BO60" s="26"/>
      <c r="BP60" s="26"/>
      <c r="BQ60" s="26"/>
      <c r="BR60" s="26"/>
      <c r="BS60" s="26"/>
      <c r="BT60" s="26"/>
      <c r="BU60" s="26"/>
      <c r="BV60" s="26"/>
      <c r="BW60" s="26"/>
      <c r="BX60" s="26"/>
      <c r="BY60" s="26"/>
      <c r="BZ60" s="26"/>
      <c r="CA60" s="26"/>
      <c r="CB60" s="26"/>
    </row>
    <row r="61" spans="1:80" ht="12.75" customHeight="1">
      <c r="A61" s="2"/>
      <c r="B61" s="30"/>
      <c r="C61" s="30"/>
      <c r="D61" s="30"/>
      <c r="E61" s="30"/>
      <c r="F61" s="30"/>
      <c r="G61" s="30"/>
      <c r="H61" s="30"/>
      <c r="I61" s="30"/>
      <c r="J61" s="30"/>
      <c r="K61" s="30"/>
      <c r="L61" s="30"/>
      <c r="M61" s="30"/>
      <c r="N61" s="30"/>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6"/>
      <c r="BM61" s="26"/>
      <c r="BN61" s="26"/>
      <c r="BO61" s="26"/>
      <c r="BP61" s="26"/>
      <c r="BQ61" s="26"/>
      <c r="BR61" s="26"/>
      <c r="BS61" s="26"/>
      <c r="BT61" s="26"/>
      <c r="BU61" s="26"/>
      <c r="BV61" s="26"/>
      <c r="BW61" s="26"/>
      <c r="BX61" s="26"/>
      <c r="BY61" s="26"/>
      <c r="BZ61" s="26"/>
      <c r="CA61" s="26"/>
      <c r="CB61" s="26"/>
    </row>
    <row r="62" spans="1:80" ht="15" customHeight="1">
      <c r="A62" s="27"/>
      <c r="B62" s="72" t="s">
        <v>102</v>
      </c>
      <c r="C62" s="24"/>
      <c r="D62" s="24"/>
      <c r="E62" s="433" t="s">
        <v>103</v>
      </c>
      <c r="F62" s="440"/>
      <c r="G62" s="440"/>
      <c r="H62" s="440"/>
      <c r="I62" s="440"/>
      <c r="J62" s="440"/>
      <c r="K62" s="440"/>
      <c r="L62" s="440"/>
      <c r="M62" s="440"/>
      <c r="N62" s="429"/>
      <c r="O62" s="24"/>
      <c r="P62" s="24"/>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9"/>
      <c r="BM62" s="29"/>
      <c r="BN62" s="29"/>
      <c r="BO62" s="29"/>
      <c r="BP62" s="29"/>
      <c r="BQ62" s="29"/>
      <c r="BR62" s="29"/>
      <c r="BS62" s="29"/>
      <c r="BT62" s="29"/>
      <c r="BU62" s="29"/>
      <c r="BV62" s="29"/>
      <c r="BW62" s="29"/>
      <c r="BX62" s="29"/>
      <c r="BY62" s="29"/>
      <c r="BZ62" s="29"/>
      <c r="CA62" s="29"/>
      <c r="CB62" s="29"/>
    </row>
    <row r="63" spans="1:80" ht="30" customHeight="1">
      <c r="A63" s="27"/>
      <c r="B63" s="434" t="s">
        <v>15</v>
      </c>
      <c r="C63" s="432"/>
      <c r="D63" s="435"/>
      <c r="E63" s="38" t="s">
        <v>104</v>
      </c>
      <c r="F63" s="73"/>
      <c r="G63" s="433" t="s">
        <v>105</v>
      </c>
      <c r="H63" s="429"/>
      <c r="I63" s="433" t="s">
        <v>106</v>
      </c>
      <c r="J63" s="429"/>
      <c r="K63" s="433" t="s">
        <v>107</v>
      </c>
      <c r="L63" s="429"/>
      <c r="M63" s="433" t="s">
        <v>108</v>
      </c>
      <c r="N63" s="429"/>
      <c r="O63" s="24"/>
      <c r="P63" s="24"/>
      <c r="Q63" s="24"/>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9"/>
      <c r="BM63" s="29"/>
      <c r="BN63" s="29"/>
      <c r="BO63" s="29"/>
      <c r="BP63" s="29"/>
      <c r="BQ63" s="29"/>
      <c r="BR63" s="29"/>
      <c r="BS63" s="29"/>
      <c r="BT63" s="29"/>
      <c r="BU63" s="29"/>
      <c r="BV63" s="29"/>
      <c r="BW63" s="29"/>
      <c r="BX63" s="29"/>
      <c r="BY63" s="29"/>
      <c r="BZ63" s="29"/>
      <c r="CA63" s="29"/>
      <c r="CB63" s="29"/>
    </row>
    <row r="64" spans="1:80" ht="15" customHeight="1">
      <c r="A64" s="27"/>
      <c r="B64" s="436"/>
      <c r="C64" s="437"/>
      <c r="D64" s="438"/>
      <c r="E64" s="38" t="s">
        <v>87</v>
      </c>
      <c r="F64" s="38" t="s">
        <v>88</v>
      </c>
      <c r="G64" s="38" t="s">
        <v>87</v>
      </c>
      <c r="H64" s="74" t="s">
        <v>88</v>
      </c>
      <c r="I64" s="38" t="s">
        <v>87</v>
      </c>
      <c r="J64" s="74" t="s">
        <v>88</v>
      </c>
      <c r="K64" s="38" t="s">
        <v>87</v>
      </c>
      <c r="L64" s="74" t="s">
        <v>88</v>
      </c>
      <c r="M64" s="38" t="s">
        <v>87</v>
      </c>
      <c r="N64" s="75" t="s">
        <v>88</v>
      </c>
      <c r="O64" s="24"/>
      <c r="P64" s="24"/>
      <c r="Q64" s="24"/>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9"/>
      <c r="BM64" s="29"/>
      <c r="BN64" s="29"/>
      <c r="BO64" s="29"/>
      <c r="BP64" s="29"/>
      <c r="BQ64" s="29"/>
      <c r="BR64" s="29"/>
      <c r="BS64" s="29"/>
      <c r="BT64" s="29"/>
      <c r="BU64" s="29"/>
      <c r="BV64" s="29"/>
      <c r="BW64" s="29"/>
      <c r="BX64" s="29"/>
      <c r="BY64" s="29"/>
      <c r="BZ64" s="29"/>
      <c r="CA64" s="29"/>
      <c r="CB64" s="29"/>
    </row>
    <row r="65" spans="1:80" ht="15" customHeight="1">
      <c r="A65" s="27"/>
      <c r="B65" s="76" t="s">
        <v>109</v>
      </c>
      <c r="C65" s="76"/>
      <c r="D65" s="76"/>
      <c r="E65" s="77">
        <v>316028</v>
      </c>
      <c r="F65" s="77"/>
      <c r="G65" s="77">
        <v>53866</v>
      </c>
      <c r="H65" s="78"/>
      <c r="I65" s="77">
        <v>128032</v>
      </c>
      <c r="J65" s="78"/>
      <c r="K65" s="77">
        <v>70826</v>
      </c>
      <c r="L65" s="78"/>
      <c r="M65" s="77">
        <v>63304</v>
      </c>
      <c r="N65" s="78"/>
      <c r="O65" s="24"/>
      <c r="P65" s="24"/>
      <c r="Q65" s="24"/>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9"/>
      <c r="BM65" s="29"/>
      <c r="BN65" s="29"/>
      <c r="BO65" s="29"/>
      <c r="BP65" s="29"/>
      <c r="BQ65" s="29"/>
      <c r="BR65" s="29"/>
      <c r="BS65" s="29"/>
      <c r="BT65" s="29"/>
      <c r="BU65" s="29"/>
      <c r="BV65" s="29"/>
      <c r="BW65" s="29"/>
      <c r="BX65" s="29"/>
      <c r="BY65" s="29"/>
      <c r="BZ65" s="29"/>
      <c r="CA65" s="29"/>
      <c r="CB65" s="29"/>
    </row>
    <row r="66" spans="1:80" ht="15" customHeight="1">
      <c r="A66" s="27"/>
      <c r="B66" s="439" t="s">
        <v>110</v>
      </c>
      <c r="C66" s="440"/>
      <c r="D66" s="429"/>
      <c r="E66" s="77">
        <v>30940</v>
      </c>
      <c r="F66" s="79">
        <v>9.7902717480729553</v>
      </c>
      <c r="G66" s="77">
        <v>872</v>
      </c>
      <c r="H66" s="78">
        <v>1.6188319162365872</v>
      </c>
      <c r="I66" s="77">
        <v>5326</v>
      </c>
      <c r="J66" s="78">
        <v>4.1598975256185957</v>
      </c>
      <c r="K66" s="77">
        <v>7812</v>
      </c>
      <c r="L66" s="78">
        <v>11.029847796007116</v>
      </c>
      <c r="M66" s="77">
        <v>16930</v>
      </c>
      <c r="N66" s="78">
        <v>26.74396562618476</v>
      </c>
      <c r="O66" s="24"/>
      <c r="P66" s="24"/>
      <c r="Q66" s="24"/>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9"/>
      <c r="BM66" s="29"/>
      <c r="BN66" s="29"/>
      <c r="BO66" s="29"/>
      <c r="BP66" s="29"/>
      <c r="BQ66" s="29"/>
      <c r="BR66" s="29"/>
      <c r="BS66" s="29"/>
      <c r="BT66" s="29"/>
      <c r="BU66" s="29"/>
      <c r="BV66" s="29"/>
      <c r="BW66" s="29"/>
      <c r="BX66" s="29"/>
      <c r="BY66" s="29"/>
      <c r="BZ66" s="29"/>
      <c r="CA66" s="29"/>
      <c r="CB66" s="29"/>
    </row>
    <row r="67" spans="1:80" ht="15" customHeight="1">
      <c r="A67" s="27"/>
      <c r="B67" s="439" t="s">
        <v>111</v>
      </c>
      <c r="C67" s="440"/>
      <c r="D67" s="429"/>
      <c r="E67" s="77">
        <v>34558</v>
      </c>
      <c r="F67" s="79">
        <v>10.93510701583404</v>
      </c>
      <c r="G67" s="77">
        <v>1291</v>
      </c>
      <c r="H67" s="78">
        <v>2.3966880778227453</v>
      </c>
      <c r="I67" s="77">
        <v>6813</v>
      </c>
      <c r="J67" s="78">
        <v>5.3213259185203698</v>
      </c>
      <c r="K67" s="77">
        <v>9234</v>
      </c>
      <c r="L67" s="78">
        <v>13.03758506763053</v>
      </c>
      <c r="M67" s="77">
        <v>17220</v>
      </c>
      <c r="N67" s="78">
        <v>27.202072538860104</v>
      </c>
      <c r="O67" s="24"/>
      <c r="P67" s="24"/>
      <c r="Q67" s="24"/>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9"/>
      <c r="BM67" s="29"/>
      <c r="BN67" s="29"/>
      <c r="BO67" s="29"/>
      <c r="BP67" s="29"/>
      <c r="BQ67" s="29"/>
      <c r="BR67" s="29"/>
      <c r="BS67" s="29"/>
      <c r="BT67" s="29"/>
      <c r="BU67" s="29"/>
      <c r="BV67" s="29"/>
      <c r="BW67" s="29"/>
      <c r="BX67" s="29"/>
      <c r="BY67" s="29"/>
      <c r="BZ67" s="29"/>
      <c r="CA67" s="29"/>
      <c r="CB67" s="29"/>
    </row>
    <row r="68" spans="1:80" ht="15" customHeight="1">
      <c r="A68" s="27"/>
      <c r="B68" s="439" t="s">
        <v>112</v>
      </c>
      <c r="C68" s="440"/>
      <c r="D68" s="429"/>
      <c r="E68" s="77">
        <v>250530</v>
      </c>
      <c r="F68" s="79">
        <v>79.274621236092997</v>
      </c>
      <c r="G68" s="77">
        <v>51703</v>
      </c>
      <c r="H68" s="78">
        <v>95.984480005940668</v>
      </c>
      <c r="I68" s="77">
        <v>115893</v>
      </c>
      <c r="J68" s="78">
        <v>90.518776555861038</v>
      </c>
      <c r="K68" s="77">
        <v>53780</v>
      </c>
      <c r="L68" s="78">
        <v>75.932567136362351</v>
      </c>
      <c r="M68" s="77">
        <v>29154</v>
      </c>
      <c r="N68" s="78">
        <v>46.053961834955139</v>
      </c>
      <c r="O68" s="24"/>
      <c r="P68" s="24"/>
      <c r="Q68" s="24"/>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9"/>
      <c r="BM68" s="29"/>
      <c r="BN68" s="29"/>
      <c r="BO68" s="29"/>
      <c r="BP68" s="29"/>
      <c r="BQ68" s="29"/>
      <c r="BR68" s="29"/>
      <c r="BS68" s="29"/>
      <c r="BT68" s="29"/>
      <c r="BU68" s="29"/>
      <c r="BV68" s="29"/>
      <c r="BW68" s="29"/>
      <c r="BX68" s="29"/>
      <c r="BY68" s="29"/>
      <c r="BZ68" s="29"/>
      <c r="CA68" s="29"/>
      <c r="CB68" s="29"/>
    </row>
    <row r="69" spans="1:80" ht="12.75" customHeight="1">
      <c r="A69" s="2"/>
      <c r="B69" s="71" t="s">
        <v>113</v>
      </c>
      <c r="C69" s="30"/>
      <c r="D69" s="30"/>
      <c r="E69" s="30"/>
      <c r="F69" s="80"/>
      <c r="G69" s="80"/>
      <c r="H69" s="80"/>
      <c r="I69" s="80"/>
      <c r="J69" s="80"/>
      <c r="K69" s="80"/>
      <c r="L69" s="80"/>
      <c r="M69" s="80"/>
      <c r="N69" s="30"/>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6"/>
      <c r="BM69" s="26"/>
      <c r="BN69" s="26"/>
      <c r="BO69" s="26"/>
      <c r="BP69" s="26"/>
      <c r="BQ69" s="26"/>
      <c r="BR69" s="26"/>
      <c r="BS69" s="26"/>
      <c r="BT69" s="26"/>
      <c r="BU69" s="26"/>
      <c r="BV69" s="26"/>
      <c r="BW69" s="26"/>
      <c r="BX69" s="26"/>
      <c r="BY69" s="26"/>
      <c r="BZ69" s="26"/>
      <c r="CA69" s="26"/>
      <c r="CB69" s="26"/>
    </row>
    <row r="70" spans="1:80" ht="12.75" customHeight="1">
      <c r="A70" s="2"/>
      <c r="B70" s="71"/>
      <c r="C70" s="30"/>
      <c r="D70" s="30"/>
      <c r="E70" s="30"/>
      <c r="F70" s="30"/>
      <c r="G70" s="30"/>
      <c r="H70" s="30"/>
      <c r="I70" s="30"/>
      <c r="J70" s="30"/>
      <c r="K70" s="30"/>
      <c r="L70" s="30"/>
      <c r="M70" s="30"/>
      <c r="N70" s="30"/>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6"/>
      <c r="BM70" s="26"/>
      <c r="BN70" s="26"/>
      <c r="BO70" s="26"/>
      <c r="BP70" s="26"/>
      <c r="BQ70" s="26"/>
      <c r="BR70" s="26"/>
      <c r="BS70" s="26"/>
      <c r="BT70" s="26"/>
      <c r="BU70" s="26"/>
      <c r="BV70" s="26"/>
      <c r="BW70" s="26"/>
      <c r="BX70" s="26"/>
      <c r="BY70" s="26"/>
      <c r="BZ70" s="26"/>
      <c r="CA70" s="26"/>
      <c r="CB70" s="26"/>
    </row>
    <row r="71" spans="1:80" ht="34.5" customHeight="1">
      <c r="A71" s="2"/>
      <c r="B71" s="430" t="s">
        <v>114</v>
      </c>
      <c r="C71" s="426"/>
      <c r="D71" s="426"/>
      <c r="E71" s="426"/>
      <c r="F71" s="426"/>
      <c r="G71" s="426"/>
      <c r="H71" s="426"/>
      <c r="I71" s="426"/>
      <c r="J71" s="426"/>
      <c r="K71" s="426"/>
      <c r="L71" s="426"/>
      <c r="M71" s="426"/>
      <c r="N71" s="426"/>
      <c r="O71" s="426"/>
      <c r="P71" s="426"/>
      <c r="Q71" s="426"/>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6"/>
      <c r="BM71" s="26"/>
      <c r="BN71" s="26"/>
      <c r="BO71" s="26"/>
      <c r="BP71" s="26"/>
      <c r="BQ71" s="26"/>
      <c r="BR71" s="26"/>
      <c r="BS71" s="26"/>
      <c r="BT71" s="26"/>
      <c r="BU71" s="26"/>
      <c r="BV71" s="26"/>
      <c r="BW71" s="26"/>
      <c r="BX71" s="26"/>
      <c r="BY71" s="26"/>
      <c r="BZ71" s="26"/>
      <c r="CA71" s="26"/>
      <c r="CB71" s="26"/>
    </row>
    <row r="72" spans="1:80" ht="13.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4"/>
      <c r="BM72" s="34"/>
      <c r="BN72" s="34"/>
      <c r="BO72" s="34"/>
      <c r="BP72" s="34"/>
      <c r="BQ72" s="34"/>
      <c r="BR72" s="34"/>
      <c r="BS72" s="34"/>
      <c r="BT72" s="34"/>
      <c r="BU72" s="34"/>
      <c r="BV72" s="34"/>
      <c r="BW72" s="34"/>
      <c r="BX72" s="34"/>
      <c r="BY72" s="34"/>
      <c r="BZ72" s="34"/>
      <c r="CA72" s="34"/>
      <c r="CB72" s="34"/>
    </row>
    <row r="73" spans="1:80" ht="34.5" customHeight="1">
      <c r="A73" s="2"/>
      <c r="B73" s="81"/>
      <c r="C73" s="81"/>
      <c r="D73" s="81"/>
      <c r="E73" s="81"/>
      <c r="F73" s="81"/>
      <c r="G73" s="81"/>
      <c r="H73" s="81"/>
      <c r="I73" s="81"/>
      <c r="J73" s="81"/>
      <c r="K73" s="81"/>
      <c r="L73" s="81"/>
      <c r="M73" s="81"/>
      <c r="N73" s="81"/>
      <c r="O73" s="81"/>
      <c r="P73" s="81"/>
      <c r="Q73" s="81"/>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6"/>
      <c r="BM73" s="26"/>
      <c r="BN73" s="26"/>
      <c r="BO73" s="26"/>
      <c r="BP73" s="26"/>
      <c r="BQ73" s="26"/>
      <c r="BR73" s="26"/>
      <c r="BS73" s="26"/>
      <c r="BT73" s="26"/>
      <c r="BU73" s="26"/>
      <c r="BV73" s="26"/>
      <c r="BW73" s="26"/>
      <c r="BX73" s="26"/>
      <c r="BY73" s="26"/>
      <c r="BZ73" s="26"/>
      <c r="CA73" s="26"/>
      <c r="CB73" s="26"/>
    </row>
    <row r="74" spans="1:80" ht="17.25" customHeight="1">
      <c r="A74" s="2"/>
      <c r="B74" s="70" t="s">
        <v>115</v>
      </c>
      <c r="C74" s="30"/>
      <c r="D74" s="30"/>
      <c r="E74" s="30"/>
      <c r="F74" s="30"/>
      <c r="G74" s="30"/>
      <c r="H74" s="30"/>
      <c r="I74" s="30"/>
      <c r="J74" s="30"/>
      <c r="K74" s="30"/>
      <c r="L74" s="30"/>
      <c r="M74" s="30"/>
      <c r="N74" s="30"/>
      <c r="O74" s="2"/>
      <c r="P74" s="2"/>
      <c r="Q74" s="82" t="s">
        <v>116</v>
      </c>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6"/>
      <c r="BM74" s="26"/>
      <c r="BN74" s="26"/>
      <c r="BO74" s="26"/>
      <c r="BP74" s="26"/>
      <c r="BQ74" s="26"/>
      <c r="BR74" s="26"/>
      <c r="BS74" s="26"/>
      <c r="BT74" s="26"/>
      <c r="BU74" s="26"/>
      <c r="BV74" s="26"/>
      <c r="BW74" s="26"/>
      <c r="BX74" s="26"/>
      <c r="BY74" s="26"/>
      <c r="BZ74" s="26"/>
      <c r="CA74" s="26"/>
      <c r="CB74" s="26"/>
    </row>
    <row r="75" spans="1:80" ht="30.75" customHeight="1">
      <c r="A75" s="2"/>
      <c r="B75" s="461" t="s">
        <v>359</v>
      </c>
      <c r="C75" s="461"/>
      <c r="D75" s="461"/>
      <c r="E75" s="461"/>
      <c r="F75" s="375"/>
      <c r="G75" s="30"/>
      <c r="H75" s="30"/>
      <c r="I75" s="30"/>
      <c r="J75" s="30"/>
      <c r="K75" s="30"/>
      <c r="L75" s="30"/>
      <c r="M75" s="30"/>
      <c r="N75" s="30"/>
      <c r="O75" s="2"/>
      <c r="P75" s="2"/>
      <c r="Q75" s="39" t="s">
        <v>117</v>
      </c>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6"/>
      <c r="BM75" s="26"/>
      <c r="BN75" s="26"/>
      <c r="BO75" s="26"/>
      <c r="BP75" s="26"/>
      <c r="BQ75" s="26"/>
      <c r="BR75" s="26"/>
      <c r="BS75" s="26"/>
      <c r="BT75" s="26"/>
      <c r="BU75" s="26"/>
      <c r="BV75" s="26"/>
      <c r="BW75" s="26"/>
      <c r="BX75" s="26"/>
      <c r="BY75" s="26"/>
      <c r="BZ75" s="26"/>
      <c r="CA75" s="26"/>
      <c r="CB75" s="26"/>
    </row>
    <row r="76" spans="1:80" ht="12.75" customHeight="1">
      <c r="A76" s="2"/>
      <c r="B76" s="461"/>
      <c r="C76" s="461"/>
      <c r="D76" s="461"/>
      <c r="E76" s="461"/>
      <c r="F76" s="375"/>
      <c r="G76" s="30"/>
      <c r="H76" s="30"/>
      <c r="I76" s="30"/>
      <c r="J76" s="30"/>
      <c r="K76" s="30"/>
      <c r="L76" s="30"/>
      <c r="M76" s="30"/>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6"/>
      <c r="BM76" s="26"/>
      <c r="BN76" s="26"/>
      <c r="BO76" s="26"/>
      <c r="BP76" s="26"/>
      <c r="BQ76" s="26"/>
      <c r="BR76" s="26"/>
      <c r="BS76" s="26"/>
      <c r="BT76" s="26"/>
      <c r="BU76" s="26"/>
      <c r="BV76" s="26"/>
      <c r="BW76" s="26"/>
      <c r="BX76" s="26"/>
      <c r="BY76" s="26"/>
      <c r="BZ76" s="26"/>
      <c r="CA76" s="26"/>
      <c r="CB76" s="26"/>
    </row>
    <row r="77" spans="1:80" ht="12.75" customHeight="1">
      <c r="A77" s="2"/>
      <c r="B77" s="461"/>
      <c r="C77" s="461"/>
      <c r="D77" s="461"/>
      <c r="E77" s="461"/>
      <c r="F77" s="375"/>
      <c r="G77" s="367" t="s">
        <v>358</v>
      </c>
      <c r="H77" s="368"/>
      <c r="I77" s="368"/>
      <c r="J77" s="368"/>
      <c r="K77" s="30"/>
      <c r="L77" s="30"/>
      <c r="M77" s="30"/>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6"/>
      <c r="BM77" s="26"/>
      <c r="BN77" s="26"/>
      <c r="BO77" s="26"/>
      <c r="BP77" s="26"/>
      <c r="BQ77" s="26"/>
      <c r="BR77" s="26"/>
      <c r="BS77" s="26"/>
      <c r="BT77" s="26"/>
      <c r="BU77" s="26"/>
      <c r="BV77" s="26"/>
      <c r="BW77" s="26"/>
      <c r="BX77" s="26"/>
      <c r="BY77" s="26"/>
      <c r="BZ77" s="26"/>
      <c r="CA77" s="26"/>
      <c r="CB77" s="26"/>
    </row>
    <row r="78" spans="1:80" ht="15" customHeight="1">
      <c r="A78" s="2"/>
      <c r="B78" s="461"/>
      <c r="C78" s="461"/>
      <c r="D78" s="461"/>
      <c r="E78" s="461"/>
      <c r="F78" s="375"/>
      <c r="G78" s="369" t="s">
        <v>354</v>
      </c>
      <c r="H78" s="376"/>
      <c r="I78" s="376"/>
      <c r="J78" s="376"/>
      <c r="K78" s="370">
        <v>41579</v>
      </c>
      <c r="L78" s="371">
        <v>41944</v>
      </c>
      <c r="M78" s="371">
        <v>42309</v>
      </c>
      <c r="N78" s="30"/>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6"/>
      <c r="BM78" s="26"/>
      <c r="BN78" s="26"/>
      <c r="BO78" s="26"/>
      <c r="BP78" s="26"/>
      <c r="BQ78" s="26"/>
      <c r="BR78" s="26"/>
      <c r="BS78" s="26"/>
      <c r="BT78" s="26"/>
      <c r="BU78" s="26"/>
      <c r="BV78" s="26"/>
      <c r="BW78" s="26"/>
      <c r="BX78" s="26"/>
      <c r="BY78" s="26"/>
      <c r="BZ78" s="26"/>
      <c r="CA78" s="26"/>
      <c r="CB78" s="26"/>
    </row>
    <row r="79" spans="1:80" ht="15.75" customHeight="1">
      <c r="A79" s="2"/>
      <c r="B79" s="461"/>
      <c r="C79" s="461"/>
      <c r="D79" s="461"/>
      <c r="E79" s="461"/>
      <c r="F79" s="375"/>
      <c r="G79" s="372" t="s">
        <v>355</v>
      </c>
      <c r="H79" s="377"/>
      <c r="I79" s="377"/>
      <c r="J79" s="378"/>
      <c r="K79" s="373">
        <v>14.2</v>
      </c>
      <c r="L79" s="373">
        <v>13.7</v>
      </c>
      <c r="M79" s="373">
        <v>13.4</v>
      </c>
      <c r="N79" s="30"/>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6"/>
      <c r="BM79" s="26"/>
      <c r="BN79" s="26"/>
      <c r="BO79" s="26"/>
      <c r="BP79" s="26"/>
      <c r="BQ79" s="26"/>
      <c r="BR79" s="26"/>
      <c r="BS79" s="26"/>
      <c r="BT79" s="26"/>
      <c r="BU79" s="26"/>
      <c r="BV79" s="26"/>
      <c r="BW79" s="26"/>
      <c r="BX79" s="26"/>
      <c r="BY79" s="26"/>
      <c r="BZ79" s="26"/>
      <c r="CA79" s="26"/>
      <c r="CB79" s="26"/>
    </row>
    <row r="80" spans="1:80" ht="15.75" customHeight="1">
      <c r="A80" s="2"/>
      <c r="B80" s="461"/>
      <c r="C80" s="461"/>
      <c r="D80" s="461"/>
      <c r="E80" s="461"/>
      <c r="F80" s="375"/>
      <c r="G80" s="372" t="s">
        <v>356</v>
      </c>
      <c r="H80" s="377"/>
      <c r="I80" s="377"/>
      <c r="J80" s="378"/>
      <c r="K80" s="373">
        <v>1.2</v>
      </c>
      <c r="L80" s="373">
        <v>1.2</v>
      </c>
      <c r="M80" s="373">
        <v>1.1000000000000001</v>
      </c>
      <c r="N80" s="30"/>
      <c r="O80" s="3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6"/>
      <c r="BM80" s="26"/>
      <c r="BN80" s="26"/>
      <c r="BO80" s="26"/>
      <c r="BP80" s="26"/>
      <c r="BQ80" s="26"/>
      <c r="BR80" s="26"/>
      <c r="BS80" s="26"/>
      <c r="BT80" s="26"/>
      <c r="BU80" s="26"/>
      <c r="BV80" s="26"/>
      <c r="BW80" s="26"/>
      <c r="BX80" s="26"/>
      <c r="BY80" s="26"/>
      <c r="BZ80" s="26"/>
      <c r="CA80" s="26"/>
      <c r="CB80" s="26"/>
    </row>
    <row r="81" spans="1:80" ht="15.75" customHeight="1">
      <c r="A81" s="2"/>
      <c r="B81" s="461"/>
      <c r="C81" s="461"/>
      <c r="D81" s="461"/>
      <c r="E81" s="461"/>
      <c r="F81" s="375"/>
      <c r="G81" s="372" t="s">
        <v>357</v>
      </c>
      <c r="H81" s="377"/>
      <c r="I81" s="377"/>
      <c r="J81" s="378"/>
      <c r="K81" s="373">
        <v>3.2</v>
      </c>
      <c r="L81" s="373">
        <v>3.1</v>
      </c>
      <c r="M81" s="373">
        <v>2.8000000000000003</v>
      </c>
      <c r="N81" s="30"/>
      <c r="O81" s="3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6"/>
      <c r="BM81" s="26"/>
      <c r="BN81" s="26"/>
      <c r="BO81" s="26"/>
      <c r="BP81" s="26"/>
      <c r="BQ81" s="26"/>
      <c r="BR81" s="26"/>
      <c r="BS81" s="26"/>
      <c r="BT81" s="26"/>
      <c r="BU81" s="26"/>
      <c r="BV81" s="26"/>
      <c r="BW81" s="26"/>
      <c r="BX81" s="26"/>
      <c r="BY81" s="26"/>
      <c r="BZ81" s="26"/>
      <c r="CA81" s="26"/>
      <c r="CB81" s="26"/>
    </row>
    <row r="82" spans="1:80" ht="15" customHeight="1">
      <c r="A82" s="2"/>
      <c r="B82" s="30" t="s">
        <v>118</v>
      </c>
      <c r="C82" s="83"/>
      <c r="D82" s="27"/>
      <c r="E82" s="84"/>
      <c r="F82" s="84"/>
      <c r="G82" s="374"/>
      <c r="H82" s="374"/>
      <c r="I82" s="374"/>
      <c r="J82" s="374"/>
      <c r="K82" s="30"/>
      <c r="L82" s="30"/>
      <c r="M82" s="30"/>
      <c r="N82" s="30"/>
      <c r="O82" s="3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6"/>
      <c r="BM82" s="26"/>
      <c r="BN82" s="26"/>
      <c r="BO82" s="26"/>
      <c r="BP82" s="26"/>
      <c r="BQ82" s="26"/>
      <c r="BR82" s="26"/>
      <c r="BS82" s="26"/>
      <c r="BT82" s="26"/>
      <c r="BU82" s="26"/>
      <c r="BV82" s="26"/>
      <c r="BW82" s="26"/>
      <c r="BX82" s="26"/>
      <c r="BY82" s="26"/>
      <c r="BZ82" s="26"/>
      <c r="CA82" s="26"/>
      <c r="CB82" s="26"/>
    </row>
    <row r="83" spans="1:80" ht="15" customHeight="1">
      <c r="A83" s="2"/>
      <c r="B83" s="83"/>
      <c r="C83" s="83"/>
      <c r="D83" s="27"/>
      <c r="E83" s="84"/>
      <c r="F83" s="84"/>
      <c r="G83" s="84"/>
      <c r="H83" s="84"/>
      <c r="I83" s="84"/>
      <c r="J83" s="84"/>
      <c r="K83" s="30"/>
      <c r="L83" s="30"/>
      <c r="M83" s="30"/>
      <c r="N83" s="30"/>
      <c r="O83" s="3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6"/>
      <c r="BM83" s="26"/>
      <c r="BN83" s="26"/>
      <c r="BO83" s="26"/>
      <c r="BP83" s="26"/>
      <c r="BQ83" s="26"/>
      <c r="BR83" s="26"/>
      <c r="BS83" s="26"/>
      <c r="BT83" s="26"/>
      <c r="BU83" s="26"/>
      <c r="BV83" s="26"/>
      <c r="BW83" s="26"/>
      <c r="BX83" s="26"/>
      <c r="BY83" s="26"/>
      <c r="BZ83" s="26"/>
      <c r="CA83" s="26"/>
      <c r="CB83" s="26"/>
    </row>
    <row r="84" spans="1:80" ht="15" customHeight="1">
      <c r="A84" s="2"/>
      <c r="B84" s="83"/>
      <c r="C84" s="83"/>
      <c r="D84" s="27"/>
      <c r="E84" s="84"/>
      <c r="F84" s="84"/>
      <c r="G84" s="84"/>
      <c r="H84" s="84"/>
      <c r="I84" s="84"/>
      <c r="J84" s="84"/>
      <c r="K84" s="30"/>
      <c r="L84" s="30"/>
      <c r="M84" s="30"/>
      <c r="N84" s="30"/>
      <c r="O84" s="3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6"/>
      <c r="BM84" s="26"/>
      <c r="BN84" s="26"/>
      <c r="BO84" s="26"/>
      <c r="BP84" s="26"/>
      <c r="BQ84" s="26"/>
      <c r="BR84" s="26"/>
      <c r="BS84" s="26"/>
      <c r="BT84" s="26"/>
      <c r="BU84" s="26"/>
      <c r="BV84" s="26"/>
      <c r="BW84" s="26"/>
      <c r="BX84" s="26"/>
      <c r="BY84" s="26"/>
      <c r="BZ84" s="26"/>
      <c r="CA84" s="26"/>
      <c r="CB84" s="26"/>
    </row>
    <row r="85" spans="1:80" ht="15" customHeight="1">
      <c r="A85" s="2"/>
      <c r="B85" s="83"/>
      <c r="C85" s="83"/>
      <c r="D85" s="27"/>
      <c r="E85" s="84"/>
      <c r="F85" s="84"/>
      <c r="G85" s="84"/>
      <c r="H85" s="84"/>
      <c r="I85" s="84"/>
      <c r="J85" s="84"/>
      <c r="K85" s="30"/>
      <c r="L85" s="30"/>
      <c r="M85" s="30"/>
      <c r="N85" s="30"/>
      <c r="O85" s="3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6"/>
      <c r="BM85" s="26"/>
      <c r="BN85" s="26"/>
      <c r="BO85" s="26"/>
      <c r="BP85" s="26"/>
      <c r="BQ85" s="26"/>
      <c r="BR85" s="26"/>
      <c r="BS85" s="26"/>
      <c r="BT85" s="26"/>
      <c r="BU85" s="26"/>
      <c r="BV85" s="26"/>
      <c r="BW85" s="26"/>
      <c r="BX85" s="26"/>
      <c r="BY85" s="26"/>
      <c r="BZ85" s="26"/>
      <c r="CA85" s="26"/>
      <c r="CB85" s="26"/>
    </row>
    <row r="86" spans="1:80" ht="15.75" customHeight="1">
      <c r="A86" s="31"/>
      <c r="B86" s="85"/>
      <c r="C86" s="85"/>
      <c r="D86" s="86"/>
      <c r="E86" s="87"/>
      <c r="F86" s="87"/>
      <c r="G86" s="87"/>
      <c r="H86" s="87"/>
      <c r="I86" s="87"/>
      <c r="J86" s="87"/>
      <c r="K86" s="33"/>
      <c r="L86" s="33"/>
      <c r="M86" s="33"/>
      <c r="N86" s="33"/>
      <c r="O86" s="33"/>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4"/>
      <c r="BM86" s="34"/>
      <c r="BN86" s="34"/>
      <c r="BO86" s="34"/>
      <c r="BP86" s="34"/>
      <c r="BQ86" s="34"/>
      <c r="BR86" s="34"/>
      <c r="BS86" s="34"/>
      <c r="BT86" s="34"/>
      <c r="BU86" s="34"/>
      <c r="BV86" s="34"/>
      <c r="BW86" s="34"/>
      <c r="BX86" s="34"/>
      <c r="BY86" s="34"/>
      <c r="BZ86" s="34"/>
      <c r="CA86" s="34"/>
      <c r="CB86" s="34"/>
    </row>
    <row r="87" spans="1:80"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6"/>
      <c r="BM87" s="26"/>
      <c r="BN87" s="26"/>
      <c r="BO87" s="26"/>
      <c r="BP87" s="26"/>
      <c r="BQ87" s="26"/>
      <c r="BR87" s="26"/>
      <c r="BS87" s="26"/>
      <c r="BT87" s="26"/>
      <c r="BU87" s="26"/>
      <c r="BV87" s="26"/>
      <c r="BW87" s="26"/>
      <c r="BX87" s="26"/>
      <c r="BY87" s="26"/>
      <c r="BZ87" s="26"/>
      <c r="CA87" s="26"/>
      <c r="CB87" s="26"/>
    </row>
    <row r="88" spans="1:80" ht="30.75" customHeight="1">
      <c r="A88" s="2"/>
      <c r="B88" s="88" t="s">
        <v>119</v>
      </c>
      <c r="C88" s="2"/>
      <c r="D88" s="2"/>
      <c r="E88" s="2"/>
      <c r="F88" s="430" t="s">
        <v>120</v>
      </c>
      <c r="G88" s="426"/>
      <c r="H88" s="426"/>
      <c r="I88" s="426"/>
      <c r="J88" s="426"/>
      <c r="K88" s="426"/>
      <c r="L88" s="426"/>
      <c r="M88" s="426"/>
      <c r="N88" s="426"/>
      <c r="O88" s="89"/>
      <c r="P88" s="89"/>
      <c r="Q88" s="90" t="s">
        <v>121</v>
      </c>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6"/>
      <c r="BM88" s="26"/>
      <c r="BN88" s="26"/>
      <c r="BO88" s="26"/>
      <c r="BP88" s="26"/>
      <c r="BQ88" s="26"/>
      <c r="BR88" s="26"/>
      <c r="BS88" s="26"/>
      <c r="BT88" s="26"/>
      <c r="BU88" s="26"/>
      <c r="BV88" s="26"/>
      <c r="BW88" s="26"/>
      <c r="BX88" s="26"/>
      <c r="BY88" s="26"/>
      <c r="BZ88" s="26"/>
      <c r="CA88" s="26"/>
      <c r="CB88" s="26"/>
    </row>
    <row r="89" spans="1:80" ht="12.75" customHeight="1">
      <c r="A89" s="2"/>
      <c r="B89" s="9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6"/>
      <c r="BM89" s="26"/>
      <c r="BN89" s="26"/>
      <c r="BO89" s="26"/>
      <c r="BP89" s="26"/>
      <c r="BQ89" s="26"/>
      <c r="BR89" s="26"/>
      <c r="BS89" s="26"/>
      <c r="BT89" s="26"/>
      <c r="BU89" s="26"/>
      <c r="BV89" s="26"/>
      <c r="BW89" s="26"/>
      <c r="BX89" s="26"/>
      <c r="BY89" s="26"/>
      <c r="BZ89" s="26"/>
      <c r="CA89" s="26"/>
      <c r="CB89" s="26"/>
    </row>
    <row r="90" spans="1:8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6"/>
      <c r="BM90" s="26"/>
      <c r="BN90" s="26"/>
      <c r="BO90" s="26"/>
      <c r="BP90" s="26"/>
      <c r="BQ90" s="26"/>
      <c r="BR90" s="26"/>
      <c r="BS90" s="26"/>
      <c r="BT90" s="26"/>
      <c r="BU90" s="26"/>
      <c r="BV90" s="26"/>
      <c r="BW90" s="26"/>
      <c r="BX90" s="26"/>
      <c r="BY90" s="26"/>
      <c r="BZ90" s="26"/>
      <c r="CA90" s="26"/>
      <c r="CB90" s="26"/>
    </row>
    <row r="91" spans="1:80" ht="30" customHeight="1">
      <c r="A91" s="2"/>
      <c r="B91" s="2"/>
      <c r="C91" s="2"/>
      <c r="D91" s="2"/>
      <c r="E91" s="2"/>
      <c r="F91" s="2"/>
      <c r="G91" s="92" t="s">
        <v>122</v>
      </c>
      <c r="H91" s="92" t="s">
        <v>123</v>
      </c>
      <c r="I91" s="92" t="s">
        <v>124</v>
      </c>
      <c r="J91" s="92" t="s">
        <v>125</v>
      </c>
      <c r="K91" s="92" t="s">
        <v>126</v>
      </c>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6"/>
      <c r="BM91" s="26"/>
      <c r="BN91" s="26"/>
      <c r="BO91" s="26"/>
      <c r="BP91" s="26"/>
      <c r="BQ91" s="26"/>
      <c r="BR91" s="26"/>
      <c r="BS91" s="26"/>
      <c r="BT91" s="26"/>
      <c r="BU91" s="26"/>
      <c r="BV91" s="26"/>
      <c r="BW91" s="26"/>
      <c r="BX91" s="26"/>
      <c r="BY91" s="26"/>
      <c r="BZ91" s="26"/>
      <c r="CA91" s="26"/>
      <c r="CB91" s="26"/>
    </row>
    <row r="92" spans="1:80" ht="15" customHeight="1">
      <c r="A92" s="2"/>
      <c r="B92" s="2"/>
      <c r="C92" s="2"/>
      <c r="D92" s="2"/>
      <c r="E92" s="2"/>
      <c r="F92" s="2"/>
      <c r="G92" s="93">
        <v>38930</v>
      </c>
      <c r="H92" s="386">
        <v>15850</v>
      </c>
      <c r="I92" s="94">
        <v>8.1</v>
      </c>
      <c r="J92" s="94">
        <v>10.1</v>
      </c>
      <c r="K92" s="95">
        <v>7</v>
      </c>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6"/>
      <c r="BM92" s="26"/>
      <c r="BN92" s="26"/>
      <c r="BO92" s="26"/>
      <c r="BP92" s="26"/>
      <c r="BQ92" s="26"/>
      <c r="BR92" s="26"/>
      <c r="BS92" s="26"/>
      <c r="BT92" s="26"/>
      <c r="BU92" s="26"/>
      <c r="BV92" s="26"/>
      <c r="BW92" s="26"/>
      <c r="BX92" s="26"/>
      <c r="BY92" s="26"/>
      <c r="BZ92" s="26"/>
      <c r="CA92" s="26"/>
      <c r="CB92" s="26"/>
    </row>
    <row r="93" spans="1:80" ht="15" customHeight="1">
      <c r="A93" s="2"/>
      <c r="B93" s="2"/>
      <c r="C93" s="2"/>
      <c r="D93" s="2"/>
      <c r="E93" s="2"/>
      <c r="F93" s="2"/>
      <c r="G93" s="93">
        <v>39295</v>
      </c>
      <c r="H93" s="386">
        <v>14830</v>
      </c>
      <c r="I93" s="94">
        <v>7.5</v>
      </c>
      <c r="J93" s="94">
        <v>9.6999999999999993</v>
      </c>
      <c r="K93" s="94">
        <v>6.8</v>
      </c>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6"/>
      <c r="BM93" s="26"/>
      <c r="BN93" s="26"/>
      <c r="BO93" s="26"/>
      <c r="BP93" s="26"/>
      <c r="BQ93" s="26"/>
      <c r="BR93" s="26"/>
      <c r="BS93" s="26"/>
      <c r="BT93" s="26"/>
      <c r="BU93" s="26"/>
      <c r="BV93" s="26"/>
      <c r="BW93" s="26"/>
      <c r="BX93" s="26"/>
      <c r="BY93" s="26"/>
      <c r="BZ93" s="26"/>
      <c r="CA93" s="26"/>
      <c r="CB93" s="26"/>
    </row>
    <row r="94" spans="1:80" ht="15" customHeight="1">
      <c r="A94" s="2"/>
      <c r="B94" s="2"/>
      <c r="C94" s="2"/>
      <c r="D94" s="2"/>
      <c r="E94" s="2"/>
      <c r="F94" s="2"/>
      <c r="G94" s="93">
        <v>39661</v>
      </c>
      <c r="H94" s="386">
        <v>14030</v>
      </c>
      <c r="I94" s="94">
        <v>7.1</v>
      </c>
      <c r="J94" s="94">
        <v>9.1999999999999993</v>
      </c>
      <c r="K94" s="94">
        <v>6.6</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6"/>
      <c r="BM94" s="26"/>
      <c r="BN94" s="26"/>
      <c r="BO94" s="26"/>
      <c r="BP94" s="26"/>
      <c r="BQ94" s="26"/>
      <c r="BR94" s="26"/>
      <c r="BS94" s="26"/>
      <c r="BT94" s="26"/>
      <c r="BU94" s="26"/>
      <c r="BV94" s="26"/>
      <c r="BW94" s="26"/>
      <c r="BX94" s="26"/>
      <c r="BY94" s="26"/>
      <c r="BZ94" s="26"/>
      <c r="CA94" s="26"/>
      <c r="CB94" s="26"/>
    </row>
    <row r="95" spans="1:80" ht="15" customHeight="1">
      <c r="A95" s="2"/>
      <c r="B95" s="2"/>
      <c r="C95" s="2"/>
      <c r="D95" s="2"/>
      <c r="E95" s="2"/>
      <c r="F95" s="2"/>
      <c r="G95" s="93">
        <v>40026</v>
      </c>
      <c r="H95" s="386">
        <v>13980</v>
      </c>
      <c r="I95" s="94">
        <v>7.1</v>
      </c>
      <c r="J95" s="94">
        <v>9.1</v>
      </c>
      <c r="K95" s="94">
        <v>6.7</v>
      </c>
      <c r="L95" s="2"/>
      <c r="M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6"/>
      <c r="BM95" s="26"/>
      <c r="BN95" s="26"/>
      <c r="BO95" s="26"/>
      <c r="BP95" s="26"/>
      <c r="BQ95" s="26"/>
      <c r="BR95" s="26"/>
      <c r="BS95" s="26"/>
      <c r="BT95" s="26"/>
      <c r="BU95" s="26"/>
      <c r="BV95" s="26"/>
      <c r="BW95" s="26"/>
      <c r="BX95" s="26"/>
      <c r="BY95" s="26"/>
      <c r="BZ95" s="26"/>
      <c r="CA95" s="26"/>
      <c r="CB95" s="26"/>
    </row>
    <row r="96" spans="1:80" ht="15" customHeight="1">
      <c r="A96" s="2"/>
      <c r="B96" s="2"/>
      <c r="C96" s="2"/>
      <c r="D96" s="2"/>
      <c r="E96" s="2"/>
      <c r="F96" s="2"/>
      <c r="G96" s="93">
        <v>40391</v>
      </c>
      <c r="H96" s="386">
        <v>13300</v>
      </c>
      <c r="I96" s="94">
        <v>6.8</v>
      </c>
      <c r="J96" s="94">
        <v>8.6</v>
      </c>
      <c r="K96" s="94">
        <v>6.6</v>
      </c>
      <c r="L96" s="2"/>
      <c r="M96" s="2"/>
      <c r="N96" s="385"/>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6"/>
      <c r="BM96" s="26"/>
      <c r="BN96" s="26"/>
      <c r="BO96" s="26"/>
      <c r="BP96" s="26"/>
      <c r="BQ96" s="26"/>
      <c r="BR96" s="26"/>
      <c r="BS96" s="26"/>
      <c r="BT96" s="26"/>
      <c r="BU96" s="26"/>
      <c r="BV96" s="26"/>
      <c r="BW96" s="26"/>
      <c r="BX96" s="26"/>
      <c r="BY96" s="26"/>
      <c r="BZ96" s="26"/>
      <c r="CA96" s="26"/>
      <c r="CB96" s="26"/>
    </row>
    <row r="97" spans="1:80" ht="15" customHeight="1">
      <c r="A97" s="2"/>
      <c r="B97" s="2"/>
      <c r="C97" s="2"/>
      <c r="D97" s="2"/>
      <c r="E97" s="2"/>
      <c r="F97" s="2"/>
      <c r="G97" s="93">
        <v>40756</v>
      </c>
      <c r="H97" s="386">
        <v>12970</v>
      </c>
      <c r="I97" s="94">
        <v>6.5</v>
      </c>
      <c r="J97" s="94">
        <v>8.5</v>
      </c>
      <c r="K97" s="94">
        <v>6.5</v>
      </c>
      <c r="L97" s="2"/>
      <c r="M97" s="2"/>
      <c r="N97" s="385"/>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6"/>
      <c r="BM97" s="26"/>
      <c r="BN97" s="26"/>
      <c r="BO97" s="26"/>
      <c r="BP97" s="26"/>
      <c r="BQ97" s="26"/>
      <c r="BR97" s="26"/>
      <c r="BS97" s="26"/>
      <c r="BT97" s="26"/>
      <c r="BU97" s="26"/>
      <c r="BV97" s="26"/>
      <c r="BW97" s="26"/>
      <c r="BX97" s="26"/>
      <c r="BY97" s="26"/>
      <c r="BZ97" s="26"/>
      <c r="CA97" s="26"/>
      <c r="CB97" s="26"/>
    </row>
    <row r="98" spans="1:80" ht="15" customHeight="1">
      <c r="A98" s="2"/>
      <c r="B98" s="2"/>
      <c r="C98" s="2"/>
      <c r="D98" s="2"/>
      <c r="E98" s="2"/>
      <c r="F98" s="2"/>
      <c r="G98" s="93">
        <v>41122</v>
      </c>
      <c r="H98" s="386">
        <v>12290</v>
      </c>
      <c r="I98" s="94">
        <v>6.2</v>
      </c>
      <c r="J98" s="94">
        <v>8</v>
      </c>
      <c r="K98" s="94">
        <v>6.3</v>
      </c>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6"/>
      <c r="BM98" s="26"/>
      <c r="BN98" s="26"/>
      <c r="BO98" s="26"/>
      <c r="BP98" s="26"/>
      <c r="BQ98" s="26"/>
      <c r="BR98" s="26"/>
      <c r="BS98" s="26"/>
      <c r="BT98" s="26"/>
      <c r="BU98" s="26"/>
      <c r="BV98" s="26"/>
      <c r="BW98" s="26"/>
      <c r="BX98" s="26"/>
      <c r="BY98" s="26"/>
      <c r="BZ98" s="26"/>
      <c r="CA98" s="26"/>
      <c r="CB98" s="26"/>
    </row>
    <row r="99" spans="1:80" ht="15" customHeight="1">
      <c r="A99" s="2"/>
      <c r="B99" s="2"/>
      <c r="C99" s="2"/>
      <c r="D99" s="2"/>
      <c r="E99" s="2"/>
      <c r="F99" s="2"/>
      <c r="G99" s="379">
        <v>41487</v>
      </c>
      <c r="H99" s="387">
        <v>11810</v>
      </c>
      <c r="I99" s="380">
        <v>6.1</v>
      </c>
      <c r="J99" s="380">
        <v>7.8</v>
      </c>
      <c r="K99" s="380">
        <v>6.1</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6"/>
      <c r="BM99" s="26"/>
      <c r="BN99" s="26"/>
      <c r="BO99" s="26"/>
      <c r="BP99" s="26"/>
      <c r="BQ99" s="26"/>
      <c r="BR99" s="26"/>
      <c r="BS99" s="26"/>
      <c r="BT99" s="26"/>
      <c r="BU99" s="26"/>
      <c r="BV99" s="26"/>
      <c r="BW99" s="26"/>
      <c r="BX99" s="26"/>
      <c r="BY99" s="26"/>
      <c r="BZ99" s="26"/>
      <c r="CA99" s="26"/>
      <c r="CB99" s="26"/>
    </row>
    <row r="100" spans="1:80" ht="15" customHeight="1">
      <c r="A100" s="2"/>
      <c r="B100" s="2"/>
      <c r="C100" s="2"/>
      <c r="D100" s="2"/>
      <c r="E100" s="2"/>
      <c r="F100" s="2"/>
      <c r="G100" s="381">
        <v>41852</v>
      </c>
      <c r="H100" s="388">
        <v>11060</v>
      </c>
      <c r="I100" s="366">
        <v>5.8</v>
      </c>
      <c r="J100" s="366">
        <v>7.4</v>
      </c>
      <c r="K100" s="366">
        <v>5.5</v>
      </c>
      <c r="L100" s="390"/>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6"/>
      <c r="BM100" s="26"/>
      <c r="BN100" s="26"/>
      <c r="BO100" s="26"/>
      <c r="BP100" s="26"/>
      <c r="BQ100" s="26"/>
      <c r="BR100" s="26"/>
      <c r="BS100" s="26"/>
      <c r="BT100" s="26"/>
      <c r="BU100" s="26"/>
      <c r="BV100" s="26"/>
      <c r="BW100" s="26"/>
      <c r="BX100" s="26"/>
      <c r="BY100" s="26"/>
      <c r="BZ100" s="26"/>
      <c r="CA100" s="26"/>
      <c r="CB100" s="26"/>
    </row>
    <row r="101" spans="1:80" ht="12.75" customHeight="1">
      <c r="A101" s="2"/>
      <c r="B101" s="2"/>
      <c r="C101" s="2"/>
      <c r="D101" s="2"/>
      <c r="E101" s="2"/>
      <c r="F101" s="2"/>
      <c r="G101" s="382">
        <v>42217</v>
      </c>
      <c r="H101" s="389">
        <v>11680</v>
      </c>
      <c r="I101" s="383">
        <v>6.1</v>
      </c>
      <c r="J101" s="383">
        <v>7.9</v>
      </c>
      <c r="K101" s="383">
        <v>5.5</v>
      </c>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6"/>
      <c r="BM101" s="26"/>
      <c r="BN101" s="26"/>
      <c r="BO101" s="26"/>
      <c r="BP101" s="26"/>
      <c r="BQ101" s="26"/>
      <c r="BR101" s="26"/>
      <c r="BS101" s="26"/>
      <c r="BT101" s="26"/>
      <c r="BU101" s="26"/>
      <c r="BV101" s="26"/>
      <c r="BW101" s="26"/>
      <c r="BX101" s="26"/>
      <c r="BY101" s="26"/>
      <c r="BZ101" s="26"/>
      <c r="CA101" s="26"/>
      <c r="CB101" s="26"/>
    </row>
    <row r="102" spans="1:80" ht="12.75" customHeight="1">
      <c r="A102" s="2"/>
      <c r="B102" s="2"/>
      <c r="C102" s="2"/>
      <c r="D102" s="2"/>
      <c r="E102" s="2"/>
      <c r="F102" s="2"/>
      <c r="G102" s="391"/>
      <c r="H102" s="392"/>
      <c r="I102" s="384"/>
      <c r="J102" s="384"/>
      <c r="K102" s="384"/>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6"/>
      <c r="BM102" s="26"/>
      <c r="BN102" s="26"/>
      <c r="BO102" s="26"/>
      <c r="BP102" s="26"/>
      <c r="BQ102" s="26"/>
      <c r="BR102" s="26"/>
      <c r="BS102" s="26"/>
      <c r="BT102" s="26"/>
      <c r="BU102" s="26"/>
      <c r="BV102" s="26"/>
      <c r="BW102" s="26"/>
      <c r="BX102" s="26"/>
      <c r="BY102" s="26"/>
      <c r="BZ102" s="26"/>
      <c r="CA102" s="26"/>
      <c r="CB102" s="26"/>
    </row>
    <row r="103" spans="1:80" ht="12.75" customHeight="1">
      <c r="A103" s="2"/>
      <c r="B103" s="2"/>
      <c r="C103" s="2"/>
      <c r="D103" s="2"/>
      <c r="E103" s="2"/>
      <c r="F103" s="2"/>
      <c r="G103" s="442" t="s">
        <v>360</v>
      </c>
      <c r="H103" s="426"/>
      <c r="I103" s="426"/>
      <c r="J103" s="426"/>
      <c r="K103" s="426"/>
      <c r="L103" s="426"/>
      <c r="M103" s="426"/>
      <c r="N103" s="426"/>
      <c r="O103" s="426"/>
      <c r="P103" s="426"/>
      <c r="Q103" s="426"/>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6"/>
      <c r="BM103" s="26"/>
      <c r="BN103" s="26"/>
      <c r="BO103" s="26"/>
      <c r="BP103" s="26"/>
      <c r="BQ103" s="26"/>
      <c r="BR103" s="26"/>
      <c r="BS103" s="26"/>
      <c r="BT103" s="26"/>
      <c r="BU103" s="26"/>
      <c r="BV103" s="26"/>
      <c r="BW103" s="26"/>
      <c r="BX103" s="26"/>
      <c r="BY103" s="26"/>
      <c r="BZ103" s="26"/>
      <c r="CA103" s="26"/>
      <c r="CB103" s="26"/>
    </row>
    <row r="104" spans="1:80" ht="12.75" customHeight="1">
      <c r="A104" s="2"/>
      <c r="B104" s="2"/>
      <c r="C104" s="2"/>
      <c r="D104" s="2"/>
      <c r="E104" s="2"/>
      <c r="F104" s="2"/>
      <c r="G104" s="426"/>
      <c r="H104" s="426"/>
      <c r="I104" s="426"/>
      <c r="J104" s="426"/>
      <c r="K104" s="426"/>
      <c r="L104" s="426"/>
      <c r="M104" s="426"/>
      <c r="N104" s="426"/>
      <c r="O104" s="426"/>
      <c r="P104" s="426"/>
      <c r="Q104" s="426"/>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6"/>
      <c r="BM104" s="26"/>
      <c r="BN104" s="26"/>
      <c r="BO104" s="26"/>
      <c r="BP104" s="26"/>
      <c r="BQ104" s="26"/>
      <c r="BR104" s="26"/>
      <c r="BS104" s="26"/>
      <c r="BT104" s="26"/>
      <c r="BU104" s="26"/>
      <c r="BV104" s="26"/>
      <c r="BW104" s="26"/>
      <c r="BX104" s="26"/>
      <c r="BY104" s="26"/>
      <c r="BZ104" s="26"/>
      <c r="CA104" s="26"/>
      <c r="CB104" s="26"/>
    </row>
    <row r="105" spans="1:80"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6"/>
      <c r="BM105" s="26"/>
      <c r="BN105" s="26"/>
      <c r="BO105" s="26"/>
      <c r="BP105" s="26"/>
      <c r="BQ105" s="26"/>
      <c r="BR105" s="26"/>
      <c r="BS105" s="26"/>
      <c r="BT105" s="26"/>
      <c r="BU105" s="26"/>
      <c r="BV105" s="26"/>
      <c r="BW105" s="26"/>
      <c r="BX105" s="26"/>
      <c r="BY105" s="26"/>
      <c r="BZ105" s="26"/>
      <c r="CA105" s="26"/>
      <c r="CB105" s="26"/>
    </row>
    <row r="106" spans="1:80" ht="12.75" customHeight="1">
      <c r="A106" s="2"/>
      <c r="B106" s="96" t="s">
        <v>127</v>
      </c>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6"/>
      <c r="BM106" s="26"/>
      <c r="BN106" s="26"/>
      <c r="BO106" s="26"/>
      <c r="BP106" s="26"/>
      <c r="BQ106" s="26"/>
      <c r="BR106" s="26"/>
      <c r="BS106" s="26"/>
      <c r="BT106" s="26"/>
      <c r="BU106" s="26"/>
      <c r="BV106" s="26"/>
      <c r="BW106" s="26"/>
      <c r="BX106" s="26"/>
      <c r="BY106" s="26"/>
      <c r="BZ106" s="26"/>
      <c r="CA106" s="26"/>
      <c r="CB106" s="26"/>
    </row>
    <row r="107" spans="1:80" ht="15.75" customHeight="1">
      <c r="A107" s="31"/>
      <c r="B107" s="31"/>
      <c r="C107" s="31"/>
      <c r="D107" s="31"/>
      <c r="E107" s="31"/>
      <c r="F107" s="31"/>
      <c r="G107" s="31"/>
      <c r="H107" s="33"/>
      <c r="I107" s="33"/>
      <c r="J107" s="33"/>
      <c r="K107" s="33"/>
      <c r="L107" s="33"/>
      <c r="M107" s="33"/>
      <c r="N107" s="33"/>
      <c r="O107" s="33"/>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4"/>
      <c r="BM107" s="34"/>
      <c r="BN107" s="34"/>
      <c r="BO107" s="34"/>
      <c r="BP107" s="34"/>
      <c r="BQ107" s="34"/>
      <c r="BR107" s="34"/>
      <c r="BS107" s="34"/>
      <c r="BT107" s="34"/>
      <c r="BU107" s="34"/>
      <c r="BV107" s="34"/>
      <c r="BW107" s="34"/>
      <c r="BX107" s="34"/>
      <c r="BY107" s="34"/>
      <c r="BZ107" s="34"/>
      <c r="CA107" s="34"/>
      <c r="CB107" s="34"/>
    </row>
    <row r="108" spans="1:80" ht="15" customHeight="1">
      <c r="A108" s="2"/>
      <c r="B108" s="97"/>
      <c r="C108" s="2"/>
      <c r="D108" s="2"/>
      <c r="E108" s="2"/>
      <c r="F108" s="2"/>
      <c r="G108" s="2"/>
      <c r="H108" s="2"/>
      <c r="I108" s="2"/>
      <c r="J108" s="2"/>
      <c r="K108" s="2"/>
      <c r="L108" s="30"/>
      <c r="M108" s="30"/>
      <c r="N108" s="30"/>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6"/>
      <c r="BM108" s="26"/>
      <c r="BN108" s="26"/>
      <c r="BO108" s="26"/>
      <c r="BP108" s="26"/>
      <c r="BQ108" s="26"/>
      <c r="BR108" s="26"/>
      <c r="BS108" s="26"/>
      <c r="BT108" s="26"/>
      <c r="BU108" s="26"/>
      <c r="BV108" s="26"/>
      <c r="BW108" s="26"/>
      <c r="BX108" s="26"/>
      <c r="BY108" s="26"/>
      <c r="BZ108" s="26"/>
      <c r="CA108" s="26"/>
      <c r="CB108" s="26"/>
    </row>
    <row r="109" spans="1:80" ht="18.75" customHeight="1">
      <c r="A109" s="2"/>
      <c r="B109" s="98" t="s">
        <v>128</v>
      </c>
      <c r="C109" s="30"/>
      <c r="D109" s="30"/>
      <c r="E109" s="30"/>
      <c r="F109" s="30"/>
      <c r="G109" s="30"/>
      <c r="H109" s="30"/>
      <c r="I109" s="30"/>
      <c r="J109" s="30"/>
      <c r="K109" s="30"/>
      <c r="L109" s="30"/>
      <c r="M109" s="30"/>
      <c r="N109" s="30"/>
      <c r="O109" s="30"/>
      <c r="P109" s="30"/>
      <c r="Q109" s="99" t="s">
        <v>129</v>
      </c>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6"/>
      <c r="BM109" s="26"/>
      <c r="BN109" s="26"/>
      <c r="BO109" s="26"/>
      <c r="BP109" s="26"/>
      <c r="BQ109" s="26"/>
      <c r="BR109" s="26"/>
      <c r="BS109" s="26"/>
      <c r="BT109" s="26"/>
      <c r="BU109" s="26"/>
      <c r="BV109" s="26"/>
      <c r="BW109" s="26"/>
      <c r="BX109" s="26"/>
      <c r="BY109" s="26"/>
      <c r="BZ109" s="26"/>
      <c r="CA109" s="26"/>
      <c r="CB109" s="26"/>
    </row>
    <row r="110" spans="1:80" ht="12.75" customHeight="1">
      <c r="A110" s="2"/>
      <c r="B110" s="30"/>
      <c r="C110" s="30"/>
      <c r="D110" s="30"/>
      <c r="E110" s="30"/>
      <c r="F110" s="30"/>
      <c r="G110" s="30"/>
      <c r="H110" s="30"/>
      <c r="I110" s="30"/>
      <c r="J110" s="30"/>
      <c r="K110" s="30"/>
      <c r="L110" s="30"/>
      <c r="M110" s="30"/>
      <c r="N110" s="30"/>
      <c r="O110" s="30"/>
      <c r="P110" s="30"/>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6"/>
      <c r="BM110" s="26"/>
      <c r="BN110" s="26"/>
      <c r="BO110" s="26"/>
      <c r="BP110" s="26"/>
      <c r="BQ110" s="26"/>
      <c r="BR110" s="26"/>
      <c r="BS110" s="26"/>
      <c r="BT110" s="26"/>
      <c r="BU110" s="26"/>
      <c r="BV110" s="26"/>
      <c r="BW110" s="26"/>
      <c r="BX110" s="26"/>
      <c r="BY110" s="26"/>
      <c r="BZ110" s="26"/>
      <c r="CA110" s="26"/>
      <c r="CB110" s="26"/>
    </row>
    <row r="111" spans="1:80" ht="14.25" customHeight="1">
      <c r="A111" s="2"/>
      <c r="B111" s="30"/>
      <c r="C111" s="454" t="s">
        <v>130</v>
      </c>
      <c r="D111" s="455" t="s">
        <v>131</v>
      </c>
      <c r="E111" s="440"/>
      <c r="F111" s="440"/>
      <c r="G111" s="440"/>
      <c r="H111" s="429"/>
      <c r="I111" s="30"/>
      <c r="J111" s="30"/>
      <c r="K111" s="30"/>
      <c r="L111" s="30"/>
      <c r="M111" s="30"/>
      <c r="N111" s="30"/>
      <c r="O111" s="3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6"/>
      <c r="BL111" s="26"/>
      <c r="BM111" s="26"/>
      <c r="BN111" s="26"/>
      <c r="BO111" s="26"/>
      <c r="BP111" s="26"/>
      <c r="BQ111" s="26"/>
      <c r="BR111" s="26"/>
      <c r="BS111" s="26"/>
      <c r="BT111" s="26"/>
      <c r="BU111" s="26"/>
      <c r="BV111" s="26"/>
      <c r="BW111" s="26"/>
      <c r="BX111" s="26"/>
      <c r="BY111" s="26"/>
      <c r="BZ111" s="26"/>
      <c r="CA111" s="26"/>
      <c r="CB111" s="26"/>
    </row>
    <row r="112" spans="1:80" ht="30" customHeight="1">
      <c r="A112" s="2"/>
      <c r="B112" s="30" t="s">
        <v>132</v>
      </c>
      <c r="C112" s="444"/>
      <c r="D112" s="100" t="s">
        <v>133</v>
      </c>
      <c r="E112" s="100" t="s">
        <v>134</v>
      </c>
      <c r="F112" s="100" t="s">
        <v>135</v>
      </c>
      <c r="G112" s="100" t="s">
        <v>136</v>
      </c>
      <c r="H112" s="101" t="s">
        <v>137</v>
      </c>
      <c r="I112" s="30"/>
      <c r="J112" s="30"/>
      <c r="K112" s="30"/>
      <c r="L112" s="30"/>
      <c r="M112" s="30"/>
      <c r="N112" s="30"/>
      <c r="O112" s="3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6"/>
      <c r="BL112" s="26"/>
      <c r="BM112" s="26"/>
      <c r="BN112" s="26"/>
      <c r="BO112" s="26"/>
      <c r="BP112" s="26"/>
      <c r="BQ112" s="26"/>
      <c r="BR112" s="26"/>
      <c r="BS112" s="26"/>
      <c r="BT112" s="26"/>
      <c r="BU112" s="26"/>
      <c r="BV112" s="26"/>
      <c r="BW112" s="26"/>
      <c r="BX112" s="26"/>
      <c r="BY112" s="26"/>
      <c r="BZ112" s="26"/>
      <c r="CA112" s="26"/>
      <c r="CB112" s="26"/>
    </row>
    <row r="113" spans="1:80" ht="30" customHeight="1">
      <c r="A113" s="2"/>
      <c r="B113" s="102"/>
      <c r="C113" s="100" t="s">
        <v>138</v>
      </c>
      <c r="D113" s="100" t="s">
        <v>139</v>
      </c>
      <c r="E113" s="100" t="s">
        <v>139</v>
      </c>
      <c r="F113" s="100" t="s">
        <v>139</v>
      </c>
      <c r="G113" s="100" t="s">
        <v>139</v>
      </c>
      <c r="H113" s="100" t="s">
        <v>139</v>
      </c>
      <c r="I113" s="30"/>
      <c r="J113" s="30"/>
      <c r="K113" s="30"/>
      <c r="L113" s="30"/>
      <c r="M113" s="30"/>
      <c r="N113" s="30"/>
      <c r="O113" s="3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6"/>
      <c r="BL113" s="26"/>
      <c r="BM113" s="26"/>
      <c r="BN113" s="26"/>
      <c r="BO113" s="26"/>
      <c r="BP113" s="26"/>
      <c r="BQ113" s="26"/>
      <c r="BR113" s="26"/>
      <c r="BS113" s="26"/>
      <c r="BT113" s="26"/>
      <c r="BU113" s="26"/>
      <c r="BV113" s="26"/>
      <c r="BW113" s="26"/>
      <c r="BX113" s="26"/>
      <c r="BY113" s="26"/>
      <c r="BZ113" s="26"/>
      <c r="CA113" s="26"/>
      <c r="CB113" s="26"/>
    </row>
    <row r="114" spans="1:80" ht="15" customHeight="1">
      <c r="A114" s="2"/>
      <c r="B114" s="103" t="s">
        <v>59</v>
      </c>
      <c r="C114" s="104">
        <v>5.34</v>
      </c>
      <c r="D114" s="105">
        <v>0.8</v>
      </c>
      <c r="E114" s="105">
        <v>0.4</v>
      </c>
      <c r="F114" s="106">
        <v>0.4</v>
      </c>
      <c r="G114" s="106">
        <v>0.4</v>
      </c>
      <c r="H114" s="106">
        <v>0.8</v>
      </c>
      <c r="I114" s="107"/>
      <c r="J114" s="107"/>
      <c r="K114" s="30"/>
      <c r="L114" s="30"/>
      <c r="M114" s="30"/>
      <c r="N114" s="30"/>
      <c r="O114" s="3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6"/>
      <c r="BL114" s="26"/>
      <c r="BM114" s="26"/>
      <c r="BN114" s="26"/>
      <c r="BO114" s="26"/>
      <c r="BP114" s="26"/>
      <c r="BQ114" s="26"/>
      <c r="BR114" s="26"/>
      <c r="BS114" s="26"/>
      <c r="BT114" s="26"/>
      <c r="BU114" s="26"/>
      <c r="BV114" s="26"/>
      <c r="BW114" s="26"/>
      <c r="BX114" s="26"/>
      <c r="BY114" s="26"/>
      <c r="BZ114" s="26"/>
      <c r="CA114" s="26"/>
      <c r="CB114" s="26"/>
    </row>
    <row r="115" spans="1:80" ht="15" customHeight="1">
      <c r="A115" s="2"/>
      <c r="B115" s="108" t="s">
        <v>60</v>
      </c>
      <c r="C115" s="109">
        <v>62.59</v>
      </c>
      <c r="D115" s="110">
        <v>1</v>
      </c>
      <c r="E115" s="110">
        <v>0.6</v>
      </c>
      <c r="F115" s="110">
        <v>0.5</v>
      </c>
      <c r="G115" s="110">
        <v>0.6</v>
      </c>
      <c r="H115" s="110">
        <v>1.1000000000000001</v>
      </c>
      <c r="I115" s="107"/>
      <c r="J115" s="107"/>
      <c r="K115" s="30"/>
      <c r="L115" s="30"/>
      <c r="M115" s="30"/>
      <c r="N115" s="30"/>
      <c r="O115" s="3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6"/>
      <c r="BL115" s="26"/>
      <c r="BM115" s="26"/>
      <c r="BN115" s="26"/>
      <c r="BO115" s="26"/>
      <c r="BP115" s="26"/>
      <c r="BQ115" s="26"/>
      <c r="BR115" s="26"/>
      <c r="BS115" s="26"/>
      <c r="BT115" s="26"/>
      <c r="BU115" s="26"/>
      <c r="BV115" s="26"/>
      <c r="BW115" s="26"/>
      <c r="BX115" s="26"/>
      <c r="BY115" s="26"/>
      <c r="BZ115" s="26"/>
      <c r="CA115" s="26"/>
      <c r="CB115" s="26"/>
    </row>
    <row r="116" spans="1:80" ht="15" customHeight="1">
      <c r="A116" s="2"/>
      <c r="B116" s="108" t="s">
        <v>61</v>
      </c>
      <c r="C116" s="109">
        <v>951.84</v>
      </c>
      <c r="D116" s="110">
        <v>0.7</v>
      </c>
      <c r="E116" s="110">
        <v>0.4</v>
      </c>
      <c r="F116" s="110">
        <v>0.4</v>
      </c>
      <c r="G116" s="110">
        <v>0.5</v>
      </c>
      <c r="H116" s="110">
        <v>0.8</v>
      </c>
      <c r="I116" s="107"/>
      <c r="J116" s="107"/>
      <c r="K116" s="30"/>
      <c r="L116" s="30"/>
      <c r="M116" s="30"/>
      <c r="N116" s="30"/>
      <c r="O116" s="3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6"/>
      <c r="BL116" s="26"/>
      <c r="BM116" s="26"/>
      <c r="BN116" s="26"/>
      <c r="BO116" s="26"/>
      <c r="BP116" s="26"/>
      <c r="BQ116" s="26"/>
      <c r="BR116" s="26"/>
      <c r="BS116" s="26"/>
      <c r="BT116" s="26"/>
      <c r="BU116" s="26"/>
      <c r="BV116" s="26"/>
      <c r="BW116" s="26"/>
      <c r="BX116" s="26"/>
      <c r="BY116" s="26"/>
      <c r="BZ116" s="26"/>
      <c r="CA116" s="26"/>
      <c r="CB116" s="26"/>
    </row>
    <row r="117" spans="1:80" ht="12.75" customHeight="1">
      <c r="A117" s="2"/>
      <c r="B117" s="111" t="s">
        <v>140</v>
      </c>
      <c r="C117" s="112"/>
      <c r="D117" s="112"/>
      <c r="E117" s="30"/>
      <c r="F117" s="30"/>
      <c r="G117" s="30"/>
      <c r="H117" s="30"/>
      <c r="I117" s="30"/>
      <c r="J117" s="30"/>
      <c r="K117" s="112"/>
      <c r="L117" s="30"/>
      <c r="M117" s="30"/>
      <c r="N117" s="30"/>
      <c r="O117" s="30"/>
      <c r="P117" s="30"/>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6"/>
      <c r="BM117" s="26"/>
      <c r="BN117" s="26"/>
      <c r="BO117" s="26"/>
      <c r="BP117" s="26"/>
      <c r="BQ117" s="26"/>
      <c r="BR117" s="26"/>
      <c r="BS117" s="26"/>
      <c r="BT117" s="26"/>
      <c r="BU117" s="26"/>
      <c r="BV117" s="26"/>
      <c r="BW117" s="26"/>
      <c r="BX117" s="26"/>
      <c r="BY117" s="26"/>
      <c r="BZ117" s="26"/>
      <c r="CA117" s="26"/>
      <c r="CB117" s="26"/>
    </row>
    <row r="118" spans="1:80" ht="12.75" customHeight="1">
      <c r="A118" s="2"/>
      <c r="B118" s="30"/>
      <c r="C118" s="30"/>
      <c r="D118" s="30"/>
      <c r="E118" s="30"/>
      <c r="F118" s="30"/>
      <c r="G118" s="30"/>
      <c r="H118" s="30"/>
      <c r="I118" s="30"/>
      <c r="J118" s="30"/>
      <c r="K118" s="30"/>
      <c r="L118" s="30"/>
      <c r="M118" s="30"/>
      <c r="N118" s="30"/>
      <c r="O118" s="30"/>
      <c r="P118" s="30"/>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6"/>
      <c r="BM118" s="26"/>
      <c r="BN118" s="26"/>
      <c r="BO118" s="26"/>
      <c r="BP118" s="26"/>
      <c r="BQ118" s="26"/>
      <c r="BR118" s="26"/>
      <c r="BS118" s="26"/>
      <c r="BT118" s="26"/>
      <c r="BU118" s="26"/>
      <c r="BV118" s="26"/>
      <c r="BW118" s="26"/>
      <c r="BX118" s="26"/>
      <c r="BY118" s="26"/>
      <c r="BZ118" s="26"/>
      <c r="CA118" s="26"/>
      <c r="CB118" s="26"/>
    </row>
    <row r="119" spans="1:80" ht="30.75" customHeight="1">
      <c r="A119" s="2"/>
      <c r="B119" s="441" t="s">
        <v>141</v>
      </c>
      <c r="C119" s="426"/>
      <c r="D119" s="426"/>
      <c r="E119" s="426"/>
      <c r="F119" s="426"/>
      <c r="G119" s="426"/>
      <c r="H119" s="426"/>
      <c r="I119" s="426"/>
      <c r="J119" s="426"/>
      <c r="K119" s="426"/>
      <c r="L119" s="426"/>
      <c r="M119" s="426"/>
      <c r="N119" s="426"/>
      <c r="O119" s="426"/>
      <c r="P119" s="426"/>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6"/>
      <c r="BM119" s="26"/>
      <c r="BN119" s="26"/>
      <c r="BO119" s="26"/>
      <c r="BP119" s="26"/>
      <c r="BQ119" s="26"/>
      <c r="BR119" s="26"/>
      <c r="BS119" s="26"/>
      <c r="BT119" s="26"/>
      <c r="BU119" s="26"/>
      <c r="BV119" s="26"/>
      <c r="BW119" s="26"/>
      <c r="BX119" s="26"/>
      <c r="BY119" s="26"/>
      <c r="BZ119" s="26"/>
      <c r="CA119" s="26"/>
      <c r="CB119" s="26"/>
    </row>
    <row r="120" spans="1:80" ht="42" customHeight="1">
      <c r="A120" s="2"/>
      <c r="B120" s="430" t="s">
        <v>142</v>
      </c>
      <c r="C120" s="426"/>
      <c r="D120" s="426"/>
      <c r="E120" s="426"/>
      <c r="F120" s="426"/>
      <c r="G120" s="426"/>
      <c r="H120" s="426"/>
      <c r="I120" s="426"/>
      <c r="J120" s="426"/>
      <c r="K120" s="426"/>
      <c r="L120" s="426"/>
      <c r="M120" s="113"/>
      <c r="N120" s="113"/>
      <c r="O120" s="113"/>
      <c r="P120" s="113"/>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6"/>
      <c r="BM120" s="26"/>
      <c r="BN120" s="26"/>
      <c r="BO120" s="26"/>
      <c r="BP120" s="26"/>
      <c r="BQ120" s="26"/>
      <c r="BR120" s="26"/>
      <c r="BS120" s="26"/>
      <c r="BT120" s="26"/>
      <c r="BU120" s="26"/>
      <c r="BV120" s="26"/>
      <c r="BW120" s="26"/>
      <c r="BX120" s="26"/>
      <c r="BY120" s="26"/>
      <c r="BZ120" s="26"/>
      <c r="CA120" s="26"/>
      <c r="CB120" s="26"/>
    </row>
    <row r="121" spans="1:80" ht="15" customHeight="1">
      <c r="A121" s="2"/>
      <c r="B121" s="114" t="s">
        <v>143</v>
      </c>
      <c r="C121" s="113"/>
      <c r="D121" s="113"/>
      <c r="E121" s="113"/>
      <c r="F121" s="113"/>
      <c r="G121" s="113"/>
      <c r="H121" s="113"/>
      <c r="I121" s="113"/>
      <c r="J121" s="113"/>
      <c r="K121" s="113"/>
      <c r="L121" s="113"/>
      <c r="M121" s="113"/>
      <c r="N121" s="113"/>
      <c r="O121" s="113"/>
      <c r="P121" s="113"/>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6"/>
      <c r="BM121" s="26"/>
      <c r="BN121" s="26"/>
      <c r="BO121" s="26"/>
      <c r="BP121" s="26"/>
      <c r="BQ121" s="26"/>
      <c r="BR121" s="26"/>
      <c r="BS121" s="26"/>
      <c r="BT121" s="26"/>
      <c r="BU121" s="26"/>
      <c r="BV121" s="26"/>
      <c r="BW121" s="26"/>
      <c r="BX121" s="26"/>
      <c r="BY121" s="26"/>
      <c r="BZ121" s="26"/>
      <c r="CA121" s="26"/>
      <c r="CB121" s="26"/>
    </row>
    <row r="122" spans="1:80" ht="13.5" customHeight="1">
      <c r="A122" s="31"/>
      <c r="B122" s="115"/>
      <c r="C122" s="33"/>
      <c r="D122" s="33"/>
      <c r="E122" s="33"/>
      <c r="F122" s="33"/>
      <c r="G122" s="33"/>
      <c r="H122" s="33"/>
      <c r="I122" s="33"/>
      <c r="J122" s="33"/>
      <c r="K122" s="33"/>
      <c r="L122" s="33"/>
      <c r="M122" s="33"/>
      <c r="N122" s="33"/>
      <c r="O122" s="33"/>
      <c r="P122" s="33"/>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4"/>
      <c r="BM122" s="34"/>
      <c r="BN122" s="34"/>
      <c r="BO122" s="34"/>
      <c r="BP122" s="34"/>
      <c r="BQ122" s="34"/>
      <c r="BR122" s="34"/>
      <c r="BS122" s="34"/>
      <c r="BT122" s="34"/>
      <c r="BU122" s="34"/>
      <c r="BV122" s="34"/>
      <c r="BW122" s="34"/>
      <c r="BX122" s="34"/>
      <c r="BY122" s="34"/>
      <c r="BZ122" s="34"/>
      <c r="CA122" s="34"/>
      <c r="CB122" s="34"/>
    </row>
    <row r="123" spans="1:80" ht="13.5" customHeight="1">
      <c r="A123" s="2"/>
      <c r="B123" s="30"/>
      <c r="C123" s="30"/>
      <c r="D123" s="30"/>
      <c r="E123" s="30"/>
      <c r="F123" s="30"/>
      <c r="G123" s="30"/>
      <c r="H123" s="30"/>
      <c r="I123" s="30"/>
      <c r="J123" s="30"/>
      <c r="K123" s="30"/>
      <c r="L123" s="30"/>
      <c r="M123" s="30"/>
      <c r="N123" s="30"/>
      <c r="O123" s="30"/>
      <c r="P123" s="30"/>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6"/>
      <c r="BM123" s="26"/>
      <c r="BN123" s="26"/>
      <c r="BO123" s="26"/>
      <c r="BP123" s="26"/>
      <c r="BQ123" s="26"/>
      <c r="BR123" s="26"/>
      <c r="BS123" s="26"/>
      <c r="BT123" s="26"/>
      <c r="BU123" s="26"/>
      <c r="BV123" s="26"/>
      <c r="BW123" s="26"/>
      <c r="BX123" s="26"/>
      <c r="BY123" s="26"/>
      <c r="BZ123" s="26"/>
      <c r="CA123" s="26"/>
      <c r="CB123" s="26"/>
    </row>
    <row r="124" spans="1:80" ht="24.75" customHeight="1">
      <c r="A124" s="2"/>
      <c r="B124" s="70" t="s">
        <v>28</v>
      </c>
      <c r="C124" s="30"/>
      <c r="D124" s="30"/>
      <c r="E124" s="30"/>
      <c r="F124" s="30"/>
      <c r="G124" s="30"/>
      <c r="H124" s="30"/>
      <c r="I124" s="30"/>
      <c r="J124" s="30"/>
      <c r="K124" s="30"/>
      <c r="L124" s="30"/>
      <c r="M124" s="30"/>
      <c r="N124" s="30"/>
      <c r="O124" s="449" t="s">
        <v>144</v>
      </c>
      <c r="P124" s="426"/>
      <c r="Q124" s="426"/>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6"/>
      <c r="BM124" s="26"/>
      <c r="BN124" s="26"/>
      <c r="BO124" s="26"/>
      <c r="BP124" s="26"/>
      <c r="BQ124" s="26"/>
      <c r="BR124" s="26"/>
      <c r="BS124" s="26"/>
      <c r="BT124" s="26"/>
      <c r="BU124" s="26"/>
      <c r="BV124" s="26"/>
      <c r="BW124" s="26"/>
      <c r="BX124" s="26"/>
      <c r="BY124" s="26"/>
      <c r="BZ124" s="26"/>
      <c r="CA124" s="26"/>
      <c r="CB124" s="26"/>
    </row>
    <row r="125" spans="1:80" ht="12.75" customHeight="1">
      <c r="A125" s="2"/>
      <c r="B125" s="30"/>
      <c r="C125" s="30"/>
      <c r="D125" s="30"/>
      <c r="E125" s="30"/>
      <c r="F125" s="30"/>
      <c r="G125" s="30"/>
      <c r="H125" s="30"/>
      <c r="I125" s="30"/>
      <c r="J125" s="30"/>
      <c r="K125" s="30"/>
      <c r="L125" s="30"/>
      <c r="M125" s="30"/>
      <c r="N125" s="30"/>
      <c r="O125" s="30"/>
      <c r="P125" s="30"/>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6"/>
      <c r="BM125" s="26"/>
      <c r="BN125" s="26"/>
      <c r="BO125" s="26"/>
      <c r="BP125" s="26"/>
      <c r="BQ125" s="26"/>
      <c r="BR125" s="26"/>
      <c r="BS125" s="26"/>
      <c r="BT125" s="26"/>
      <c r="BU125" s="26"/>
      <c r="BV125" s="26"/>
      <c r="BW125" s="26"/>
      <c r="BX125" s="26"/>
      <c r="BY125" s="26"/>
      <c r="BZ125" s="26"/>
      <c r="CA125" s="26"/>
      <c r="CB125" s="26"/>
    </row>
    <row r="126" spans="1:80" ht="15" customHeight="1">
      <c r="A126" s="2"/>
      <c r="B126" s="116" t="s">
        <v>59</v>
      </c>
      <c r="C126" s="2"/>
      <c r="D126" s="2"/>
      <c r="E126" s="2"/>
      <c r="F126" s="2"/>
      <c r="G126" s="2"/>
      <c r="H126" s="2"/>
      <c r="I126" s="2"/>
      <c r="J126" s="2"/>
      <c r="K126" s="2"/>
      <c r="L126" s="2"/>
      <c r="M126" s="2"/>
      <c r="N126" s="2"/>
      <c r="O126" s="2"/>
      <c r="P126" s="30"/>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6"/>
      <c r="BM126" s="26"/>
      <c r="BN126" s="26"/>
      <c r="BO126" s="26"/>
      <c r="BP126" s="26"/>
      <c r="BQ126" s="26"/>
      <c r="BR126" s="26"/>
      <c r="BS126" s="26"/>
      <c r="BT126" s="26"/>
      <c r="BU126" s="26"/>
      <c r="BV126" s="26"/>
      <c r="BW126" s="26"/>
      <c r="BX126" s="26"/>
      <c r="BY126" s="26"/>
      <c r="BZ126" s="26"/>
      <c r="CA126" s="26"/>
      <c r="CB126" s="26"/>
    </row>
    <row r="127" spans="1:80" ht="51" customHeight="1">
      <c r="A127" s="2"/>
      <c r="B127" s="117" t="s">
        <v>145</v>
      </c>
      <c r="C127" s="118" t="s">
        <v>130</v>
      </c>
      <c r="D127" s="119" t="s">
        <v>146</v>
      </c>
      <c r="E127" s="119" t="s">
        <v>147</v>
      </c>
      <c r="F127" s="119" t="s">
        <v>148</v>
      </c>
      <c r="G127" s="119" t="s">
        <v>149</v>
      </c>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6"/>
      <c r="BM127" s="26"/>
      <c r="BN127" s="26"/>
      <c r="BO127" s="26"/>
      <c r="BP127" s="26"/>
      <c r="BQ127" s="26"/>
      <c r="BR127" s="26"/>
      <c r="BS127" s="26"/>
      <c r="BT127" s="26"/>
      <c r="BU127" s="26"/>
      <c r="BV127" s="26"/>
      <c r="BW127" s="26"/>
      <c r="BX127" s="26"/>
      <c r="BY127" s="26"/>
      <c r="BZ127" s="26"/>
      <c r="CA127" s="26"/>
      <c r="CB127" s="26"/>
    </row>
    <row r="128" spans="1:80" ht="12.75" customHeight="1">
      <c r="A128" s="2"/>
      <c r="B128" s="120" t="s">
        <v>150</v>
      </c>
      <c r="C128" s="121">
        <v>81711</v>
      </c>
      <c r="D128" s="121">
        <v>22707</v>
      </c>
      <c r="E128" s="121">
        <v>15385</v>
      </c>
      <c r="F128" s="121">
        <v>27450</v>
      </c>
      <c r="G128" s="121">
        <v>16164</v>
      </c>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6"/>
      <c r="BM128" s="26"/>
      <c r="BN128" s="26"/>
      <c r="BO128" s="26"/>
      <c r="BP128" s="26"/>
      <c r="BQ128" s="26"/>
      <c r="BR128" s="26"/>
      <c r="BS128" s="26"/>
      <c r="BT128" s="26"/>
      <c r="BU128" s="26"/>
      <c r="BV128" s="26"/>
      <c r="BW128" s="26"/>
      <c r="BX128" s="26"/>
      <c r="BY128" s="26"/>
      <c r="BZ128" s="26"/>
      <c r="CA128" s="26"/>
      <c r="CB128" s="26"/>
    </row>
    <row r="129" spans="1:80" ht="12.75" customHeight="1">
      <c r="A129" s="2"/>
      <c r="B129" s="120" t="s">
        <v>151</v>
      </c>
      <c r="C129" s="121">
        <v>83744</v>
      </c>
      <c r="D129" s="121">
        <v>22418</v>
      </c>
      <c r="E129" s="121">
        <v>15797</v>
      </c>
      <c r="F129" s="121">
        <v>28499</v>
      </c>
      <c r="G129" s="121">
        <v>17028</v>
      </c>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6"/>
      <c r="BM129" s="26"/>
      <c r="BN129" s="26"/>
      <c r="BO129" s="26"/>
      <c r="BP129" s="26"/>
      <c r="BQ129" s="26"/>
      <c r="BR129" s="26"/>
      <c r="BS129" s="26"/>
      <c r="BT129" s="26"/>
      <c r="BU129" s="26"/>
      <c r="BV129" s="26"/>
      <c r="BW129" s="26"/>
      <c r="BX129" s="26"/>
      <c r="BY129" s="26"/>
      <c r="BZ129" s="26"/>
      <c r="CA129" s="26"/>
      <c r="CB129" s="26"/>
    </row>
    <row r="130" spans="1:80" ht="12.75" customHeight="1">
      <c r="A130" s="2"/>
      <c r="B130" s="120" t="s">
        <v>152</v>
      </c>
      <c r="C130" s="121">
        <v>89422</v>
      </c>
      <c r="D130" s="121">
        <v>24181</v>
      </c>
      <c r="E130" s="121">
        <v>16334</v>
      </c>
      <c r="F130" s="121">
        <v>31293</v>
      </c>
      <c r="G130" s="121">
        <v>17606</v>
      </c>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6"/>
      <c r="BM130" s="26"/>
      <c r="BN130" s="26"/>
      <c r="BO130" s="26"/>
      <c r="BP130" s="26"/>
      <c r="BQ130" s="26"/>
      <c r="BR130" s="26"/>
      <c r="BS130" s="26"/>
      <c r="BT130" s="26"/>
      <c r="BU130" s="26"/>
      <c r="BV130" s="26"/>
      <c r="BW130" s="26"/>
      <c r="BX130" s="26"/>
      <c r="BY130" s="26"/>
      <c r="BZ130" s="26"/>
      <c r="CA130" s="26"/>
      <c r="CB130" s="26"/>
    </row>
    <row r="131" spans="1:80" ht="12.75" customHeight="1">
      <c r="A131" s="2"/>
      <c r="B131" s="122" t="s">
        <v>153</v>
      </c>
      <c r="C131" s="121">
        <v>88141</v>
      </c>
      <c r="D131" s="121">
        <v>24268</v>
      </c>
      <c r="E131" s="121">
        <v>16532</v>
      </c>
      <c r="F131" s="121">
        <v>29967</v>
      </c>
      <c r="G131" s="121">
        <v>17370</v>
      </c>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6"/>
      <c r="BM131" s="26"/>
      <c r="BN131" s="26"/>
      <c r="BO131" s="26"/>
      <c r="BP131" s="26"/>
      <c r="BQ131" s="26"/>
      <c r="BR131" s="26"/>
      <c r="BS131" s="26"/>
      <c r="BT131" s="26"/>
      <c r="BU131" s="26"/>
      <c r="BV131" s="26"/>
      <c r="BW131" s="26"/>
      <c r="BX131" s="26"/>
      <c r="BY131" s="26"/>
      <c r="BZ131" s="26"/>
      <c r="CA131" s="26"/>
      <c r="CB131" s="26"/>
    </row>
    <row r="132" spans="1:80" ht="12.75" customHeight="1">
      <c r="A132" s="2"/>
      <c r="B132" s="122" t="s">
        <v>154</v>
      </c>
      <c r="C132" s="121">
        <v>90794</v>
      </c>
      <c r="D132" s="121">
        <v>24719</v>
      </c>
      <c r="E132" s="121">
        <v>17230</v>
      </c>
      <c r="F132" s="121">
        <v>31003</v>
      </c>
      <c r="G132" s="121">
        <v>17836</v>
      </c>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6"/>
      <c r="BM132" s="26"/>
      <c r="BN132" s="26"/>
      <c r="BO132" s="26"/>
      <c r="BP132" s="26"/>
      <c r="BQ132" s="26"/>
      <c r="BR132" s="26"/>
      <c r="BS132" s="26"/>
      <c r="BT132" s="26"/>
      <c r="BU132" s="26"/>
      <c r="BV132" s="26"/>
      <c r="BW132" s="26"/>
      <c r="BX132" s="26"/>
      <c r="BY132" s="26"/>
      <c r="BZ132" s="26"/>
      <c r="CA132" s="26"/>
      <c r="CB132" s="26"/>
    </row>
    <row r="133" spans="1:80" ht="27" customHeight="1">
      <c r="A133" s="2"/>
      <c r="B133" s="431" t="s">
        <v>155</v>
      </c>
      <c r="C133" s="432"/>
      <c r="D133" s="432"/>
      <c r="E133" s="432"/>
      <c r="F133" s="432"/>
      <c r="G133" s="43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6"/>
      <c r="BM133" s="26"/>
      <c r="BN133" s="26"/>
      <c r="BO133" s="26"/>
      <c r="BP133" s="26"/>
      <c r="BQ133" s="26"/>
      <c r="BR133" s="26"/>
      <c r="BS133" s="26"/>
      <c r="BT133" s="26"/>
      <c r="BU133" s="26"/>
      <c r="BV133" s="26"/>
      <c r="BW133" s="26"/>
      <c r="BX133" s="26"/>
      <c r="BY133" s="26"/>
      <c r="BZ133" s="26"/>
      <c r="CA133" s="26"/>
      <c r="CB133" s="26"/>
    </row>
    <row r="134" spans="1:80"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6"/>
      <c r="BM134" s="26"/>
      <c r="BN134" s="26"/>
      <c r="BO134" s="26"/>
      <c r="BP134" s="26"/>
      <c r="BQ134" s="26"/>
      <c r="BR134" s="26"/>
      <c r="BS134" s="26"/>
      <c r="BT134" s="26"/>
      <c r="BU134" s="26"/>
      <c r="BV134" s="26"/>
      <c r="BW134" s="26"/>
      <c r="BX134" s="26"/>
      <c r="BY134" s="26"/>
      <c r="BZ134" s="26"/>
      <c r="CA134" s="26"/>
      <c r="CB134" s="26"/>
    </row>
    <row r="135" spans="1:80" ht="45" customHeight="1">
      <c r="A135" s="2"/>
      <c r="B135" s="430" t="s">
        <v>156</v>
      </c>
      <c r="C135" s="426"/>
      <c r="D135" s="426"/>
      <c r="E135" s="426"/>
      <c r="F135" s="426"/>
      <c r="G135" s="426"/>
      <c r="H135" s="42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6"/>
      <c r="BM135" s="26"/>
      <c r="BN135" s="26"/>
      <c r="BO135" s="26"/>
      <c r="BP135" s="26"/>
      <c r="BQ135" s="26"/>
      <c r="BR135" s="26"/>
      <c r="BS135" s="26"/>
      <c r="BT135" s="26"/>
      <c r="BU135" s="26"/>
      <c r="BV135" s="26"/>
      <c r="BW135" s="26"/>
      <c r="BX135" s="26"/>
      <c r="BY135" s="26"/>
      <c r="BZ135" s="26"/>
      <c r="CA135" s="26"/>
      <c r="CB135" s="26"/>
    </row>
    <row r="136" spans="1:80"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123"/>
      <c r="BM136" s="123"/>
      <c r="BN136" s="123"/>
      <c r="BO136" s="123"/>
      <c r="BP136" s="123"/>
      <c r="BQ136" s="123"/>
      <c r="BR136" s="123"/>
      <c r="BS136" s="123"/>
      <c r="BT136" s="123"/>
      <c r="BU136" s="123"/>
      <c r="BV136" s="123"/>
      <c r="BW136" s="123"/>
      <c r="BX136" s="123"/>
      <c r="BY136" s="123"/>
      <c r="BZ136" s="123"/>
      <c r="CA136" s="123"/>
      <c r="CB136" s="123"/>
    </row>
    <row r="137" spans="1:80" ht="29.25" customHeight="1">
      <c r="A137" s="2"/>
      <c r="B137" s="430" t="s">
        <v>157</v>
      </c>
      <c r="C137" s="426"/>
      <c r="D137" s="426"/>
      <c r="E137" s="426"/>
      <c r="F137" s="426"/>
      <c r="G137" s="426"/>
      <c r="H137" s="42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123"/>
      <c r="BM137" s="123"/>
      <c r="BN137" s="123"/>
      <c r="BO137" s="123"/>
      <c r="BP137" s="123"/>
      <c r="BQ137" s="123"/>
      <c r="BR137" s="123"/>
      <c r="BS137" s="123"/>
      <c r="BT137" s="123"/>
      <c r="BU137" s="123"/>
      <c r="BV137" s="123"/>
      <c r="BW137" s="123"/>
      <c r="BX137" s="123"/>
      <c r="BY137" s="123"/>
      <c r="BZ137" s="123"/>
      <c r="CA137" s="123"/>
      <c r="CB137" s="123"/>
    </row>
    <row r="138" spans="1:80" ht="14.25" customHeight="1">
      <c r="A138" s="2"/>
      <c r="B138" s="124" t="s">
        <v>158</v>
      </c>
      <c r="C138" s="2"/>
      <c r="D138" s="2"/>
      <c r="E138" s="2"/>
      <c r="F138" s="2"/>
      <c r="G138" s="125"/>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428" t="s">
        <v>145</v>
      </c>
      <c r="BM138" s="429"/>
      <c r="BN138" s="126" t="s">
        <v>130</v>
      </c>
      <c r="BO138" s="127" t="s">
        <v>146</v>
      </c>
      <c r="BP138" s="127" t="s">
        <v>148</v>
      </c>
      <c r="BQ138" s="127" t="s">
        <v>147</v>
      </c>
      <c r="BR138" s="127" t="s">
        <v>149</v>
      </c>
      <c r="BS138" s="123"/>
      <c r="BT138" s="123"/>
      <c r="BU138" s="123"/>
      <c r="BV138" s="123"/>
      <c r="BW138" s="123"/>
      <c r="BX138" s="123"/>
      <c r="BY138" s="128"/>
      <c r="BZ138" s="128"/>
      <c r="CA138" s="128"/>
      <c r="CB138" s="128"/>
    </row>
    <row r="139" spans="1:80" ht="13.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129"/>
      <c r="BM139" s="130" t="s">
        <v>61</v>
      </c>
      <c r="BN139" s="130">
        <v>11569596</v>
      </c>
      <c r="BO139" s="131">
        <v>27.71550536423225</v>
      </c>
      <c r="BP139" s="131">
        <v>36.303246889519734</v>
      </c>
      <c r="BQ139" s="131">
        <v>17.287820594599847</v>
      </c>
      <c r="BR139" s="131">
        <v>18.628584783772915</v>
      </c>
      <c r="BS139" s="128"/>
      <c r="BT139" s="128"/>
      <c r="BU139" s="128"/>
      <c r="BV139" s="128"/>
      <c r="BW139" s="128"/>
      <c r="BX139" s="128"/>
      <c r="BY139" s="128"/>
      <c r="BZ139" s="128"/>
      <c r="CA139" s="128"/>
      <c r="CB139" s="128"/>
    </row>
    <row r="140" spans="1:8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128"/>
      <c r="BM140" s="128"/>
      <c r="BN140" s="128"/>
      <c r="BO140" s="128"/>
      <c r="BP140" s="128"/>
      <c r="BQ140" s="128"/>
      <c r="BR140" s="128"/>
      <c r="BS140" s="128"/>
      <c r="BT140" s="128"/>
      <c r="BU140" s="128"/>
      <c r="BV140" s="128"/>
      <c r="BW140" s="128"/>
      <c r="BX140" s="128"/>
      <c r="BY140" s="128"/>
      <c r="BZ140" s="128"/>
      <c r="CA140" s="128"/>
      <c r="CB140" s="128"/>
    </row>
    <row r="141" spans="1:80" ht="18.75" customHeight="1">
      <c r="A141" s="2"/>
      <c r="B141" s="19" t="s">
        <v>159</v>
      </c>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6"/>
      <c r="BM141" s="26"/>
      <c r="BN141" s="26"/>
      <c r="BO141" s="26"/>
      <c r="BP141" s="26"/>
      <c r="BQ141" s="26"/>
      <c r="BR141" s="26"/>
      <c r="BS141" s="26"/>
      <c r="BT141" s="26"/>
      <c r="BU141" s="26"/>
      <c r="BV141" s="26"/>
      <c r="BW141" s="26"/>
      <c r="BX141" s="26"/>
      <c r="BY141" s="26"/>
      <c r="BZ141" s="26"/>
      <c r="CA141" s="26"/>
      <c r="CB141" s="26"/>
    </row>
    <row r="142" spans="1:80" ht="12.75" customHeight="1">
      <c r="A142" s="2"/>
      <c r="B142" s="2"/>
      <c r="C142" s="2"/>
      <c r="D142" s="2"/>
      <c r="E142" s="2"/>
      <c r="F142" s="2"/>
      <c r="G142" s="2"/>
      <c r="H142" s="2"/>
      <c r="I142" s="2"/>
      <c r="J142" s="2"/>
      <c r="K142" s="2"/>
      <c r="L142" s="2"/>
      <c r="M142" s="2"/>
      <c r="N142" s="2"/>
      <c r="O142" s="2"/>
      <c r="P142" s="448" t="s">
        <v>160</v>
      </c>
      <c r="Q142" s="446"/>
      <c r="R142" s="446"/>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6"/>
      <c r="BM142" s="26"/>
      <c r="BN142" s="26"/>
      <c r="BO142" s="26"/>
      <c r="BP142" s="26"/>
      <c r="BQ142" s="26"/>
      <c r="BR142" s="26"/>
      <c r="BS142" s="26"/>
      <c r="BT142" s="26"/>
      <c r="BU142" s="26"/>
      <c r="BV142" s="26"/>
      <c r="BW142" s="26"/>
      <c r="BX142" s="26"/>
      <c r="BY142" s="26"/>
      <c r="BZ142" s="26"/>
      <c r="CA142" s="26"/>
      <c r="CB142" s="26"/>
    </row>
    <row r="143" spans="1:80" ht="45" customHeight="1">
      <c r="A143" s="2"/>
      <c r="B143" s="2"/>
      <c r="C143" s="132"/>
      <c r="D143" s="118" t="s">
        <v>61</v>
      </c>
      <c r="E143" s="118" t="s">
        <v>59</v>
      </c>
      <c r="F143" s="133"/>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6"/>
      <c r="BM143" s="26"/>
      <c r="BN143" s="26"/>
      <c r="BO143" s="26"/>
      <c r="BP143" s="26"/>
      <c r="BQ143" s="26"/>
      <c r="BR143" s="26"/>
      <c r="BS143" s="26"/>
      <c r="BT143" s="26"/>
      <c r="BU143" s="26"/>
      <c r="BV143" s="26"/>
      <c r="BW143" s="26"/>
      <c r="BX143" s="26"/>
      <c r="BY143" s="26"/>
      <c r="BZ143" s="26"/>
      <c r="CA143" s="26"/>
      <c r="CB143" s="26"/>
    </row>
    <row r="144" spans="1:80" ht="15" customHeight="1">
      <c r="A144" s="2"/>
      <c r="B144" s="2"/>
      <c r="C144" s="134">
        <v>2012</v>
      </c>
      <c r="D144" s="135">
        <v>3.2289250318777265</v>
      </c>
      <c r="E144" s="136">
        <v>2.938477455728659</v>
      </c>
      <c r="F144" s="2"/>
      <c r="G144" s="2"/>
      <c r="H144" s="72"/>
      <c r="I144" s="72"/>
      <c r="J144" s="72"/>
      <c r="K144" s="7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6"/>
      <c r="BM144" s="26"/>
      <c r="BN144" s="26"/>
      <c r="BO144" s="26"/>
      <c r="BP144" s="26"/>
      <c r="BQ144" s="26"/>
      <c r="BR144" s="26"/>
      <c r="BS144" s="26"/>
      <c r="BT144" s="26"/>
      <c r="BU144" s="26"/>
      <c r="BV144" s="26"/>
      <c r="BW144" s="26"/>
      <c r="BX144" s="26"/>
      <c r="BY144" s="26"/>
      <c r="BZ144" s="26"/>
      <c r="CA144" s="26"/>
      <c r="CB144" s="26"/>
    </row>
    <row r="145" spans="1:80" ht="15" customHeight="1">
      <c r="A145" s="2"/>
      <c r="B145" s="2"/>
      <c r="C145" s="134">
        <v>2013</v>
      </c>
      <c r="D145" s="135">
        <v>3.2342077804197804</v>
      </c>
      <c r="E145" s="136">
        <v>2.811467066507328</v>
      </c>
      <c r="F145" s="116"/>
      <c r="G145" s="72" t="s">
        <v>161</v>
      </c>
      <c r="H145" s="2"/>
      <c r="I145" s="137"/>
      <c r="J145" s="137"/>
      <c r="K145" s="137"/>
      <c r="L145" s="137"/>
      <c r="M145" s="137"/>
      <c r="N145" s="137"/>
      <c r="O145" s="137"/>
      <c r="P145" s="137"/>
      <c r="Q145" s="137"/>
      <c r="R145" s="137"/>
      <c r="S145" s="137"/>
      <c r="T145" s="137"/>
      <c r="U145" s="137"/>
      <c r="V145" s="137"/>
      <c r="W145" s="137"/>
      <c r="X145" s="137"/>
      <c r="Y145" s="137"/>
      <c r="Z145" s="137"/>
      <c r="AA145" s="137"/>
      <c r="AB145" s="137"/>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6"/>
      <c r="BM145" s="26"/>
      <c r="BN145" s="26"/>
      <c r="BO145" s="26"/>
      <c r="BP145" s="26"/>
      <c r="BQ145" s="26"/>
      <c r="BR145" s="26"/>
      <c r="BS145" s="26"/>
      <c r="BT145" s="26"/>
      <c r="BU145" s="26"/>
      <c r="BV145" s="26"/>
      <c r="BW145" s="26"/>
      <c r="BX145" s="26"/>
      <c r="BY145" s="26"/>
      <c r="BZ145" s="26"/>
      <c r="CA145" s="26"/>
      <c r="CB145" s="26"/>
    </row>
    <row r="146" spans="1:80" ht="16.5" customHeight="1">
      <c r="A146" s="2"/>
      <c r="B146" s="2"/>
      <c r="C146" s="134">
        <v>2014</v>
      </c>
      <c r="D146" s="135">
        <v>3.2403880627008483</v>
      </c>
      <c r="E146" s="136">
        <v>2.7117056760984761</v>
      </c>
      <c r="F146" s="24"/>
      <c r="G146" s="441" t="s">
        <v>162</v>
      </c>
      <c r="H146" s="426"/>
      <c r="I146" s="426"/>
      <c r="J146" s="426"/>
      <c r="K146" s="426"/>
      <c r="L146" s="426"/>
      <c r="M146" s="426"/>
      <c r="N146" s="426"/>
      <c r="O146" s="426"/>
      <c r="P146" s="133"/>
      <c r="Q146" s="133"/>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6"/>
      <c r="BM146" s="26"/>
      <c r="BN146" s="26"/>
      <c r="BO146" s="26"/>
      <c r="BP146" s="26"/>
      <c r="BQ146" s="26"/>
      <c r="BR146" s="26"/>
      <c r="BS146" s="26"/>
      <c r="BT146" s="26"/>
      <c r="BU146" s="26"/>
      <c r="BV146" s="26"/>
      <c r="BW146" s="26"/>
      <c r="BX146" s="26"/>
      <c r="BY146" s="26"/>
      <c r="BZ146" s="26"/>
      <c r="CA146" s="26"/>
      <c r="CB146" s="26"/>
    </row>
    <row r="147" spans="1:80" ht="15" customHeight="1">
      <c r="A147" s="2"/>
      <c r="B147" s="2"/>
      <c r="C147" s="134">
        <v>2015</v>
      </c>
      <c r="D147" s="135">
        <v>3.2487994293223088</v>
      </c>
      <c r="E147" s="136">
        <v>2.6248775757850722</v>
      </c>
      <c r="F147" s="2"/>
      <c r="G147" s="426"/>
      <c r="H147" s="426"/>
      <c r="I147" s="426"/>
      <c r="J147" s="426"/>
      <c r="K147" s="426"/>
      <c r="L147" s="426"/>
      <c r="M147" s="426"/>
      <c r="N147" s="426"/>
      <c r="O147" s="426"/>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6"/>
      <c r="BM147" s="26"/>
      <c r="BN147" s="26"/>
      <c r="BO147" s="26"/>
      <c r="BP147" s="26"/>
      <c r="BQ147" s="26"/>
      <c r="BR147" s="26"/>
      <c r="BS147" s="26"/>
      <c r="BT147" s="26"/>
      <c r="BU147" s="26"/>
      <c r="BV147" s="26"/>
      <c r="BW147" s="26"/>
      <c r="BX147" s="26"/>
      <c r="BY147" s="26"/>
      <c r="BZ147" s="26"/>
      <c r="CA147" s="26"/>
      <c r="CB147" s="26"/>
    </row>
    <row r="148" spans="1:80" ht="15" customHeight="1">
      <c r="A148" s="2"/>
      <c r="B148" s="2"/>
      <c r="C148" s="134">
        <v>2016</v>
      </c>
      <c r="D148" s="135">
        <v>3.270335721865187</v>
      </c>
      <c r="E148" s="136">
        <v>2.5453133662864564</v>
      </c>
      <c r="F148" s="2"/>
      <c r="G148" s="445" t="s">
        <v>163</v>
      </c>
      <c r="H148" s="426"/>
      <c r="I148" s="426"/>
      <c r="J148" s="426"/>
      <c r="K148" s="426"/>
      <c r="L148" s="426"/>
      <c r="M148" s="426"/>
      <c r="N148" s="426"/>
      <c r="O148" s="426"/>
      <c r="P148" s="24"/>
      <c r="Q148" s="24"/>
      <c r="R148" s="24"/>
      <c r="S148" s="24"/>
      <c r="T148" s="24"/>
      <c r="U148" s="24"/>
      <c r="V148" s="24"/>
      <c r="W148" s="24"/>
      <c r="X148" s="24"/>
      <c r="Y148" s="24"/>
      <c r="Z148" s="24"/>
      <c r="AA148" s="24"/>
      <c r="AB148" s="138"/>
      <c r="AC148" s="138"/>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6"/>
      <c r="BM148" s="26"/>
      <c r="BN148" s="26"/>
      <c r="BO148" s="26"/>
      <c r="BP148" s="26"/>
      <c r="BQ148" s="26"/>
      <c r="BR148" s="26"/>
      <c r="BS148" s="26"/>
      <c r="BT148" s="26"/>
      <c r="BU148" s="26"/>
      <c r="BV148" s="26"/>
      <c r="BW148" s="26"/>
      <c r="BX148" s="26"/>
      <c r="BY148" s="26"/>
      <c r="BZ148" s="26"/>
      <c r="CA148" s="26"/>
      <c r="CB148" s="26"/>
    </row>
    <row r="149" spans="1:80" ht="15" customHeight="1">
      <c r="A149" s="2"/>
      <c r="B149" s="2"/>
      <c r="C149" s="134">
        <v>2017</v>
      </c>
      <c r="D149" s="135">
        <v>3.3113422334697882</v>
      </c>
      <c r="E149" s="136">
        <v>2.4765193847268869</v>
      </c>
      <c r="F149" s="2"/>
      <c r="G149" s="426"/>
      <c r="H149" s="446"/>
      <c r="I149" s="446"/>
      <c r="J149" s="446"/>
      <c r="K149" s="446"/>
      <c r="L149" s="446"/>
      <c r="M149" s="446"/>
      <c r="N149" s="446"/>
      <c r="O149" s="426"/>
      <c r="P149" s="24"/>
      <c r="Q149" s="24"/>
      <c r="R149" s="24"/>
      <c r="S149" s="24"/>
      <c r="T149" s="24"/>
      <c r="U149" s="24"/>
      <c r="V149" s="24"/>
      <c r="W149" s="24"/>
      <c r="X149" s="24"/>
      <c r="Y149" s="24"/>
      <c r="Z149" s="24"/>
      <c r="AA149" s="24"/>
      <c r="AB149" s="138"/>
      <c r="AC149" s="138"/>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6"/>
      <c r="BM149" s="26"/>
      <c r="BN149" s="26"/>
      <c r="BO149" s="26"/>
      <c r="BP149" s="26"/>
      <c r="BQ149" s="26"/>
      <c r="BR149" s="26"/>
      <c r="BS149" s="26"/>
      <c r="BT149" s="26"/>
      <c r="BU149" s="26"/>
      <c r="BV149" s="26"/>
      <c r="BW149" s="26"/>
      <c r="BX149" s="26"/>
      <c r="BY149" s="26"/>
      <c r="BZ149" s="26"/>
      <c r="CA149" s="26"/>
      <c r="CB149" s="26"/>
    </row>
    <row r="150" spans="1:80" ht="15" customHeight="1">
      <c r="A150" s="2"/>
      <c r="B150" s="2"/>
      <c r="C150" s="134">
        <v>2018</v>
      </c>
      <c r="D150" s="135">
        <v>3.3480566089597756</v>
      </c>
      <c r="E150" s="136">
        <v>2.4099142520379795</v>
      </c>
      <c r="F150" s="2"/>
      <c r="G150" s="426"/>
      <c r="H150" s="426"/>
      <c r="I150" s="426"/>
      <c r="J150" s="426"/>
      <c r="K150" s="426"/>
      <c r="L150" s="426"/>
      <c r="M150" s="426"/>
      <c r="N150" s="426"/>
      <c r="O150" s="426"/>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6"/>
      <c r="BM150" s="26"/>
      <c r="BN150" s="26"/>
      <c r="BO150" s="26"/>
      <c r="BP150" s="26"/>
      <c r="BQ150" s="26"/>
      <c r="BR150" s="26"/>
      <c r="BS150" s="26"/>
      <c r="BT150" s="26"/>
      <c r="BU150" s="26"/>
      <c r="BV150" s="26"/>
      <c r="BW150" s="26"/>
      <c r="BX150" s="26"/>
      <c r="BY150" s="26"/>
      <c r="BZ150" s="26"/>
      <c r="CA150" s="26"/>
      <c r="CB150" s="26"/>
    </row>
    <row r="151" spans="1:80" ht="15" customHeight="1">
      <c r="A151" s="2"/>
      <c r="B151" s="2"/>
      <c r="C151" s="134">
        <v>2019</v>
      </c>
      <c r="D151" s="135">
        <v>3.4220816648095478</v>
      </c>
      <c r="E151" s="136">
        <v>2.4821634848541692</v>
      </c>
      <c r="F151" s="2"/>
      <c r="G151" s="139" t="s">
        <v>164</v>
      </c>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6"/>
      <c r="BM151" s="26"/>
      <c r="BN151" s="26"/>
      <c r="BO151" s="26"/>
      <c r="BP151" s="26"/>
      <c r="BQ151" s="26"/>
      <c r="BR151" s="26"/>
      <c r="BS151" s="26"/>
      <c r="BT151" s="26"/>
      <c r="BU151" s="26"/>
      <c r="BV151" s="26"/>
      <c r="BW151" s="26"/>
      <c r="BX151" s="26"/>
      <c r="BY151" s="26"/>
      <c r="BZ151" s="26"/>
      <c r="CA151" s="26"/>
      <c r="CB151" s="26"/>
    </row>
    <row r="152" spans="1:80" ht="15" customHeight="1">
      <c r="A152" s="2"/>
      <c r="B152" s="2"/>
      <c r="C152" s="134">
        <v>2020</v>
      </c>
      <c r="D152" s="135">
        <v>3.4930861034280198</v>
      </c>
      <c r="E152" s="136">
        <v>2.4172305040709912</v>
      </c>
      <c r="F152" s="2"/>
      <c r="G152" s="72" t="s">
        <v>165</v>
      </c>
      <c r="H152" s="2"/>
      <c r="I152" s="2"/>
      <c r="J152" s="140" t="s">
        <v>166</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6"/>
      <c r="BM152" s="26"/>
      <c r="BN152" s="26"/>
      <c r="BO152" s="26"/>
      <c r="BP152" s="26"/>
      <c r="BQ152" s="26"/>
      <c r="BR152" s="26"/>
      <c r="BS152" s="26"/>
      <c r="BT152" s="26"/>
      <c r="BU152" s="26"/>
      <c r="BV152" s="26"/>
      <c r="BW152" s="26"/>
      <c r="BX152" s="26"/>
      <c r="BY152" s="26"/>
      <c r="BZ152" s="26"/>
      <c r="CA152" s="26"/>
      <c r="CB152" s="26"/>
    </row>
    <row r="153" spans="1:80" ht="15" customHeight="1">
      <c r="A153" s="2"/>
      <c r="B153" s="2"/>
      <c r="C153" s="134">
        <v>2021</v>
      </c>
      <c r="D153" s="135">
        <v>3.4666479725283637</v>
      </c>
      <c r="E153" s="136">
        <v>2.3568313407669743</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6"/>
      <c r="BM153" s="26"/>
      <c r="BN153" s="26"/>
      <c r="BO153" s="26"/>
      <c r="BP153" s="26"/>
      <c r="BQ153" s="26"/>
      <c r="BR153" s="26"/>
      <c r="BS153" s="26"/>
      <c r="BT153" s="26"/>
      <c r="BU153" s="26"/>
      <c r="BV153" s="26"/>
      <c r="BW153" s="26"/>
      <c r="BX153" s="26"/>
      <c r="BY153" s="26"/>
      <c r="BZ153" s="26"/>
      <c r="CA153" s="26"/>
      <c r="CB153" s="26"/>
    </row>
    <row r="154" spans="1:80" ht="15" customHeight="1">
      <c r="A154" s="2"/>
      <c r="B154" s="2"/>
      <c r="C154" s="134">
        <v>2022</v>
      </c>
      <c r="D154" s="135">
        <v>3.413356922618807</v>
      </c>
      <c r="E154" s="136">
        <v>2.2954544932889021</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6"/>
      <c r="BM154" s="26"/>
      <c r="BN154" s="26"/>
      <c r="BO154" s="26"/>
      <c r="BP154" s="26"/>
      <c r="BQ154" s="26"/>
      <c r="BR154" s="26"/>
      <c r="BS154" s="26"/>
      <c r="BT154" s="26"/>
      <c r="BU154" s="26"/>
      <c r="BV154" s="26"/>
      <c r="BW154" s="26"/>
      <c r="BX154" s="26"/>
      <c r="BY154" s="26"/>
      <c r="BZ154" s="26"/>
      <c r="CA154" s="26"/>
      <c r="CB154" s="26"/>
    </row>
    <row r="155" spans="1:80" ht="15" customHeight="1">
      <c r="A155" s="2"/>
      <c r="B155" s="2"/>
      <c r="C155" s="134">
        <v>2023</v>
      </c>
      <c r="D155" s="135">
        <v>3.3571347089496091</v>
      </c>
      <c r="E155" s="136">
        <v>2.2310204254064918</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6"/>
      <c r="BM155" s="26"/>
      <c r="BN155" s="26"/>
      <c r="BO155" s="26"/>
      <c r="BP155" s="26"/>
      <c r="BQ155" s="26"/>
      <c r="BR155" s="26"/>
      <c r="BS155" s="26"/>
      <c r="BT155" s="26"/>
      <c r="BU155" s="26"/>
      <c r="BV155" s="26"/>
      <c r="BW155" s="26"/>
      <c r="BX155" s="26"/>
      <c r="BY155" s="26"/>
      <c r="BZ155" s="26"/>
      <c r="CA155" s="26"/>
      <c r="CB155" s="26"/>
    </row>
    <row r="156" spans="1:80" ht="15" customHeight="1">
      <c r="A156" s="2"/>
      <c r="B156" s="2"/>
      <c r="C156" s="134">
        <v>2024</v>
      </c>
      <c r="D156" s="135">
        <v>3.2982397813641864</v>
      </c>
      <c r="E156" s="136">
        <v>2.1668808986020731</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6"/>
      <c r="BM156" s="26"/>
      <c r="BN156" s="26"/>
      <c r="BO156" s="26"/>
      <c r="BP156" s="26"/>
      <c r="BQ156" s="26"/>
      <c r="BR156" s="26"/>
      <c r="BS156" s="26"/>
      <c r="BT156" s="26"/>
      <c r="BU156" s="26"/>
      <c r="BV156" s="26"/>
      <c r="BW156" s="26"/>
      <c r="BX156" s="26"/>
      <c r="BY156" s="26"/>
      <c r="BZ156" s="26"/>
      <c r="CA156" s="26"/>
      <c r="CB156" s="26"/>
    </row>
    <row r="157" spans="1:80" ht="15" customHeight="1">
      <c r="A157" s="2"/>
      <c r="B157" s="2"/>
      <c r="C157" s="134">
        <v>2025</v>
      </c>
      <c r="D157" s="135">
        <v>3.237999074907401</v>
      </c>
      <c r="E157" s="136">
        <v>2.1031086511395674</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6"/>
      <c r="BM157" s="26"/>
      <c r="BN157" s="26"/>
      <c r="BO157" s="26"/>
      <c r="BP157" s="26"/>
      <c r="BQ157" s="26"/>
      <c r="BR157" s="26"/>
      <c r="BS157" s="26"/>
      <c r="BT157" s="26"/>
      <c r="BU157" s="26"/>
      <c r="BV157" s="26"/>
      <c r="BW157" s="26"/>
      <c r="BX157" s="26"/>
      <c r="BY157" s="26"/>
      <c r="BZ157" s="26"/>
      <c r="CA157" s="26"/>
      <c r="CB157" s="26"/>
    </row>
    <row r="158" spans="1:80" ht="15" customHeight="1">
      <c r="A158" s="2"/>
      <c r="B158" s="2"/>
      <c r="C158" s="134">
        <v>2026</v>
      </c>
      <c r="D158" s="135">
        <v>3.1780300477748811</v>
      </c>
      <c r="E158" s="136">
        <v>2.0447787472740049</v>
      </c>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6"/>
      <c r="BM158" s="26"/>
      <c r="BN158" s="26"/>
      <c r="BO158" s="26"/>
      <c r="BP158" s="26"/>
      <c r="BQ158" s="26"/>
      <c r="BR158" s="26"/>
      <c r="BS158" s="26"/>
      <c r="BT158" s="26"/>
      <c r="BU158" s="26"/>
      <c r="BV158" s="26"/>
      <c r="BW158" s="26"/>
      <c r="BX158" s="26"/>
      <c r="BY158" s="26"/>
      <c r="BZ158" s="26"/>
      <c r="CA158" s="26"/>
      <c r="CB158" s="26"/>
    </row>
    <row r="159" spans="1:80" ht="15" customHeight="1">
      <c r="A159" s="2"/>
      <c r="B159" s="2"/>
      <c r="C159" s="134">
        <v>2027</v>
      </c>
      <c r="D159" s="135">
        <v>3.1141066999413076</v>
      </c>
      <c r="E159" s="136">
        <v>1.9892682037172842</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6"/>
      <c r="BM159" s="26"/>
      <c r="BN159" s="26"/>
      <c r="BO159" s="26"/>
      <c r="BP159" s="26"/>
      <c r="BQ159" s="26"/>
      <c r="BR159" s="26"/>
      <c r="BS159" s="26"/>
      <c r="BT159" s="26"/>
      <c r="BU159" s="26"/>
      <c r="BV159" s="26"/>
      <c r="BW159" s="26"/>
      <c r="BX159" s="26"/>
      <c r="BY159" s="26"/>
      <c r="BZ159" s="26"/>
      <c r="CA159" s="26"/>
      <c r="CB159" s="26"/>
    </row>
    <row r="160" spans="1:80" ht="15" customHeight="1">
      <c r="A160" s="2"/>
      <c r="B160" s="2"/>
      <c r="C160" s="134">
        <v>2028</v>
      </c>
      <c r="D160" s="135">
        <v>3.0480297466299371</v>
      </c>
      <c r="E160" s="136">
        <v>1.9341637673856835</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6"/>
      <c r="BM160" s="26"/>
      <c r="BN160" s="26"/>
      <c r="BO160" s="26"/>
      <c r="BP160" s="26"/>
      <c r="BQ160" s="26"/>
      <c r="BR160" s="26"/>
      <c r="BS160" s="26"/>
      <c r="BT160" s="26"/>
      <c r="BU160" s="26"/>
      <c r="BV160" s="26"/>
      <c r="BW160" s="26"/>
      <c r="BX160" s="26"/>
      <c r="BY160" s="26"/>
      <c r="BZ160" s="26"/>
      <c r="CA160" s="26"/>
      <c r="CB160" s="26"/>
    </row>
    <row r="161" spans="1:80" ht="15" customHeight="1">
      <c r="A161" s="2"/>
      <c r="B161" s="2"/>
      <c r="C161" s="134">
        <v>2029</v>
      </c>
      <c r="D161" s="135">
        <v>2.9808075741061444</v>
      </c>
      <c r="E161" s="136">
        <v>1.879977991981179</v>
      </c>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6"/>
      <c r="BM161" s="26"/>
      <c r="BN161" s="26"/>
      <c r="BO161" s="26"/>
      <c r="BP161" s="26"/>
      <c r="BQ161" s="26"/>
      <c r="BR161" s="26"/>
      <c r="BS161" s="26"/>
      <c r="BT161" s="26"/>
      <c r="BU161" s="26"/>
      <c r="BV161" s="26"/>
      <c r="BW161" s="26"/>
      <c r="BX161" s="26"/>
      <c r="BY161" s="26"/>
      <c r="BZ161" s="26"/>
      <c r="CA161" s="26"/>
      <c r="CB161" s="26"/>
    </row>
    <row r="162" spans="1:80" ht="15" customHeight="1">
      <c r="A162" s="2"/>
      <c r="B162" s="2"/>
      <c r="C162" s="134">
        <v>2030</v>
      </c>
      <c r="D162" s="135">
        <v>2.9146142749695891</v>
      </c>
      <c r="E162" s="136">
        <v>1.8277550522650055</v>
      </c>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6"/>
      <c r="BM162" s="26"/>
      <c r="BN162" s="26"/>
      <c r="BO162" s="26"/>
      <c r="BP162" s="26"/>
      <c r="BQ162" s="26"/>
      <c r="BR162" s="26"/>
      <c r="BS162" s="26"/>
      <c r="BT162" s="26"/>
      <c r="BU162" s="26"/>
      <c r="BV162" s="26"/>
      <c r="BW162" s="26"/>
      <c r="BX162" s="26"/>
      <c r="BY162" s="26"/>
      <c r="BZ162" s="26"/>
      <c r="CA162" s="26"/>
      <c r="CB162" s="26"/>
    </row>
    <row r="163" spans="1:80" ht="15" customHeight="1">
      <c r="A163" s="2"/>
      <c r="B163" s="2"/>
      <c r="C163" s="134">
        <v>2031</v>
      </c>
      <c r="D163" s="135">
        <v>2.8516327387167166</v>
      </c>
      <c r="E163" s="136">
        <v>1.7815642670134835</v>
      </c>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6"/>
      <c r="BM163" s="26"/>
      <c r="BN163" s="26"/>
      <c r="BO163" s="26"/>
      <c r="BP163" s="26"/>
      <c r="BQ163" s="26"/>
      <c r="BR163" s="26"/>
      <c r="BS163" s="26"/>
      <c r="BT163" s="26"/>
      <c r="BU163" s="26"/>
      <c r="BV163" s="26"/>
      <c r="BW163" s="26"/>
      <c r="BX163" s="26"/>
      <c r="BY163" s="26"/>
      <c r="BZ163" s="26"/>
      <c r="CA163" s="26"/>
      <c r="CB163" s="26"/>
    </row>
    <row r="164" spans="1:80" ht="15" customHeight="1">
      <c r="A164" s="2"/>
      <c r="B164" s="2"/>
      <c r="C164" s="134">
        <v>2032</v>
      </c>
      <c r="D164" s="135">
        <v>2.794601859958898</v>
      </c>
      <c r="E164" s="136">
        <v>1.7438434390097965</v>
      </c>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6"/>
      <c r="BM164" s="26"/>
      <c r="BN164" s="26"/>
      <c r="BO164" s="26"/>
      <c r="BP164" s="26"/>
      <c r="BQ164" s="26"/>
      <c r="BR164" s="26"/>
      <c r="BS164" s="26"/>
      <c r="BT164" s="26"/>
      <c r="BU164" s="26"/>
      <c r="BV164" s="26"/>
      <c r="BW164" s="26"/>
      <c r="BX164" s="26"/>
      <c r="BY164" s="26"/>
      <c r="BZ164" s="26"/>
      <c r="CA164" s="26"/>
      <c r="CB164" s="26"/>
    </row>
    <row r="165" spans="1:80" ht="15" customHeight="1">
      <c r="A165" s="2"/>
      <c r="B165" s="2"/>
      <c r="C165" s="134">
        <v>2033</v>
      </c>
      <c r="D165" s="135">
        <v>2.7421292658624474</v>
      </c>
      <c r="E165" s="136">
        <v>1.7110070557715586</v>
      </c>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6"/>
      <c r="BM165" s="26"/>
      <c r="BN165" s="26"/>
      <c r="BO165" s="26"/>
      <c r="BP165" s="26"/>
      <c r="BQ165" s="26"/>
      <c r="BR165" s="26"/>
      <c r="BS165" s="26"/>
      <c r="BT165" s="26"/>
      <c r="BU165" s="26"/>
      <c r="BV165" s="26"/>
      <c r="BW165" s="26"/>
      <c r="BX165" s="26"/>
      <c r="BY165" s="26"/>
      <c r="BZ165" s="26"/>
      <c r="CA165" s="26"/>
      <c r="CB165" s="26"/>
    </row>
    <row r="166" spans="1:80" ht="15" customHeight="1">
      <c r="A166" s="2"/>
      <c r="B166" s="2"/>
      <c r="C166" s="134">
        <v>2034</v>
      </c>
      <c r="D166" s="135">
        <v>2.7266726744803864</v>
      </c>
      <c r="E166" s="136">
        <v>1.6831748220206377</v>
      </c>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6"/>
      <c r="BM166" s="26"/>
      <c r="BN166" s="26"/>
      <c r="BO166" s="26"/>
      <c r="BP166" s="26"/>
      <c r="BQ166" s="26"/>
      <c r="BR166" s="26"/>
      <c r="BS166" s="26"/>
      <c r="BT166" s="26"/>
      <c r="BU166" s="26"/>
      <c r="BV166" s="26"/>
      <c r="BW166" s="26"/>
      <c r="BX166" s="26"/>
      <c r="BY166" s="26"/>
      <c r="BZ166" s="26"/>
      <c r="CA166" s="26"/>
      <c r="CB166" s="26"/>
    </row>
    <row r="167" spans="1:80" ht="15" customHeight="1">
      <c r="A167" s="2"/>
      <c r="B167" s="2"/>
      <c r="C167" s="134">
        <v>2035</v>
      </c>
      <c r="D167" s="135">
        <v>2.7817921004093811</v>
      </c>
      <c r="E167" s="136">
        <v>1.6599471093984739</v>
      </c>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6"/>
      <c r="BM167" s="26"/>
      <c r="BN167" s="26"/>
      <c r="BO167" s="26"/>
      <c r="BP167" s="26"/>
      <c r="BQ167" s="26"/>
      <c r="BR167" s="26"/>
      <c r="BS167" s="26"/>
      <c r="BT167" s="26"/>
      <c r="BU167" s="26"/>
      <c r="BV167" s="26"/>
      <c r="BW167" s="26"/>
      <c r="BX167" s="26"/>
      <c r="BY167" s="26"/>
      <c r="BZ167" s="26"/>
      <c r="CA167" s="26"/>
      <c r="CB167" s="26"/>
    </row>
    <row r="168" spans="1:80" ht="15" customHeight="1">
      <c r="A168" s="2"/>
      <c r="B168" s="2"/>
      <c r="C168" s="134">
        <v>2036</v>
      </c>
      <c r="D168" s="135">
        <v>2.8097960740470658</v>
      </c>
      <c r="E168" s="136">
        <v>1.638568857053357</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6"/>
      <c r="BM168" s="26"/>
      <c r="BN168" s="26"/>
      <c r="BO168" s="26"/>
      <c r="BP168" s="26"/>
      <c r="BQ168" s="26"/>
      <c r="BR168" s="26"/>
      <c r="BS168" s="26"/>
      <c r="BT168" s="26"/>
      <c r="BU168" s="26"/>
      <c r="BV168" s="26"/>
      <c r="BW168" s="26"/>
      <c r="BX168" s="26"/>
      <c r="BY168" s="26"/>
      <c r="BZ168" s="26"/>
      <c r="CA168" s="26"/>
      <c r="CB168" s="26"/>
    </row>
    <row r="169" spans="1:80" ht="15" customHeight="1">
      <c r="A169" s="2"/>
      <c r="B169" s="2"/>
      <c r="C169" s="134">
        <v>2037</v>
      </c>
      <c r="D169" s="135">
        <v>2.7732883578765151</v>
      </c>
      <c r="E169" s="136">
        <v>1.6181905381150967</v>
      </c>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6"/>
      <c r="BM169" s="26"/>
      <c r="BN169" s="26"/>
      <c r="BO169" s="26"/>
      <c r="BP169" s="26"/>
      <c r="BQ169" s="26"/>
      <c r="BR169" s="26"/>
      <c r="BS169" s="26"/>
      <c r="BT169" s="26"/>
      <c r="BU169" s="26"/>
      <c r="BV169" s="26"/>
      <c r="BW169" s="26"/>
      <c r="BX169" s="26"/>
      <c r="BY169" s="26"/>
      <c r="BZ169" s="26"/>
      <c r="CA169" s="26"/>
      <c r="CB169" s="26"/>
    </row>
    <row r="170" spans="1:80" ht="13.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4"/>
      <c r="BM170" s="34"/>
      <c r="BN170" s="34"/>
      <c r="BO170" s="34"/>
      <c r="BP170" s="34"/>
      <c r="BQ170" s="34"/>
      <c r="BR170" s="34"/>
      <c r="BS170" s="34"/>
      <c r="BT170" s="34"/>
      <c r="BU170" s="34"/>
      <c r="BV170" s="34"/>
      <c r="BW170" s="34"/>
      <c r="BX170" s="34"/>
      <c r="BY170" s="34"/>
      <c r="BZ170" s="34"/>
      <c r="CA170" s="34"/>
      <c r="CB170" s="34"/>
    </row>
    <row r="171" spans="1:80"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6"/>
      <c r="BM171" s="26"/>
      <c r="BN171" s="26"/>
      <c r="BO171" s="26"/>
      <c r="BP171" s="26"/>
      <c r="BQ171" s="26"/>
      <c r="BR171" s="26"/>
      <c r="BS171" s="26"/>
      <c r="BT171" s="26"/>
      <c r="BU171" s="26"/>
      <c r="BV171" s="26"/>
      <c r="BW171" s="26"/>
      <c r="BX171" s="26"/>
      <c r="BY171" s="26"/>
      <c r="BZ171" s="26"/>
      <c r="CA171" s="26"/>
      <c r="CB171" s="26"/>
    </row>
    <row r="172" spans="1:80"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6"/>
      <c r="BM172" s="26"/>
      <c r="BN172" s="26"/>
      <c r="BO172" s="26"/>
      <c r="BP172" s="26"/>
      <c r="BQ172" s="26"/>
      <c r="BR172" s="26"/>
      <c r="BS172" s="26"/>
      <c r="BT172" s="26"/>
      <c r="BU172" s="26"/>
      <c r="BV172" s="26"/>
      <c r="BW172" s="26"/>
      <c r="BX172" s="26"/>
      <c r="BY172" s="26"/>
      <c r="BZ172" s="26"/>
      <c r="CA172" s="26"/>
      <c r="CB172" s="26"/>
    </row>
    <row r="173" spans="1:80"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6"/>
      <c r="BM173" s="26"/>
      <c r="BN173" s="26"/>
      <c r="BO173" s="26"/>
      <c r="BP173" s="26"/>
      <c r="BQ173" s="26"/>
      <c r="BR173" s="26"/>
      <c r="BS173" s="26"/>
      <c r="BT173" s="26"/>
      <c r="BU173" s="26"/>
      <c r="BV173" s="26"/>
      <c r="BW173" s="26"/>
      <c r="BX173" s="26"/>
      <c r="BY173" s="26"/>
      <c r="BZ173" s="26"/>
      <c r="CA173" s="26"/>
      <c r="CB173" s="26"/>
    </row>
    <row r="174" spans="1:80"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6"/>
      <c r="BM174" s="26"/>
      <c r="BN174" s="26"/>
      <c r="BO174" s="26"/>
      <c r="BP174" s="26"/>
      <c r="BQ174" s="26"/>
      <c r="BR174" s="26"/>
      <c r="BS174" s="26"/>
      <c r="BT174" s="26"/>
      <c r="BU174" s="26"/>
      <c r="BV174" s="26"/>
      <c r="BW174" s="26"/>
      <c r="BX174" s="26"/>
      <c r="BY174" s="26"/>
      <c r="BZ174" s="26"/>
      <c r="CA174" s="26"/>
      <c r="CB174" s="26"/>
    </row>
    <row r="175" spans="1:80"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6"/>
      <c r="BM175" s="26"/>
      <c r="BN175" s="26"/>
      <c r="BO175" s="26"/>
      <c r="BP175" s="26"/>
      <c r="BQ175" s="26"/>
      <c r="BR175" s="26"/>
      <c r="BS175" s="26"/>
      <c r="BT175" s="26"/>
      <c r="BU175" s="26"/>
      <c r="BV175" s="26"/>
      <c r="BW175" s="26"/>
      <c r="BX175" s="26"/>
      <c r="BY175" s="26"/>
      <c r="BZ175" s="26"/>
      <c r="CA175" s="26"/>
      <c r="CB175" s="26"/>
    </row>
    <row r="176" spans="1:80"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6"/>
      <c r="BM176" s="26"/>
      <c r="BN176" s="26"/>
      <c r="BO176" s="26"/>
      <c r="BP176" s="26"/>
      <c r="BQ176" s="26"/>
      <c r="BR176" s="26"/>
      <c r="BS176" s="26"/>
      <c r="BT176" s="26"/>
      <c r="BU176" s="26"/>
      <c r="BV176" s="26"/>
      <c r="BW176" s="26"/>
      <c r="BX176" s="26"/>
      <c r="BY176" s="26"/>
      <c r="BZ176" s="26"/>
      <c r="CA176" s="26"/>
      <c r="CB176" s="26"/>
    </row>
    <row r="177" spans="1:80"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6"/>
      <c r="BM177" s="26"/>
      <c r="BN177" s="26"/>
      <c r="BO177" s="26"/>
      <c r="BP177" s="26"/>
      <c r="BQ177" s="26"/>
      <c r="BR177" s="26"/>
      <c r="BS177" s="26"/>
      <c r="BT177" s="26"/>
      <c r="BU177" s="26"/>
      <c r="BV177" s="26"/>
      <c r="BW177" s="26"/>
      <c r="BX177" s="26"/>
      <c r="BY177" s="26"/>
      <c r="BZ177" s="26"/>
      <c r="CA177" s="26"/>
      <c r="CB177" s="26"/>
    </row>
    <row r="178" spans="1:80"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6"/>
      <c r="BM178" s="26"/>
      <c r="BN178" s="26"/>
      <c r="BO178" s="26"/>
      <c r="BP178" s="26"/>
      <c r="BQ178" s="26"/>
      <c r="BR178" s="26"/>
      <c r="BS178" s="26"/>
      <c r="BT178" s="26"/>
      <c r="BU178" s="26"/>
      <c r="BV178" s="26"/>
      <c r="BW178" s="26"/>
      <c r="BX178" s="26"/>
      <c r="BY178" s="26"/>
      <c r="BZ178" s="26"/>
      <c r="CA178" s="26"/>
      <c r="CB178" s="26"/>
    </row>
    <row r="179" spans="1:80"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6"/>
      <c r="BM179" s="26"/>
      <c r="BN179" s="26"/>
      <c r="BO179" s="26"/>
      <c r="BP179" s="26"/>
      <c r="BQ179" s="26"/>
      <c r="BR179" s="26"/>
      <c r="BS179" s="26"/>
      <c r="BT179" s="26"/>
      <c r="BU179" s="26"/>
      <c r="BV179" s="26"/>
      <c r="BW179" s="26"/>
      <c r="BX179" s="26"/>
      <c r="BY179" s="26"/>
      <c r="BZ179" s="26"/>
      <c r="CA179" s="26"/>
      <c r="CB179" s="26"/>
    </row>
    <row r="180" spans="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6"/>
      <c r="BM180" s="26"/>
      <c r="BN180" s="26"/>
      <c r="BO180" s="26"/>
      <c r="BP180" s="26"/>
      <c r="BQ180" s="26"/>
      <c r="BR180" s="26"/>
      <c r="BS180" s="26"/>
      <c r="BT180" s="26"/>
      <c r="BU180" s="26"/>
      <c r="BV180" s="26"/>
      <c r="BW180" s="26"/>
      <c r="BX180" s="26"/>
      <c r="BY180" s="26"/>
      <c r="BZ180" s="26"/>
      <c r="CA180" s="26"/>
      <c r="CB180" s="26"/>
    </row>
    <row r="181" spans="1:80"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6"/>
      <c r="BM181" s="26"/>
      <c r="BN181" s="26"/>
      <c r="BO181" s="26"/>
      <c r="BP181" s="26"/>
      <c r="BQ181" s="26"/>
      <c r="BR181" s="26"/>
      <c r="BS181" s="26"/>
      <c r="BT181" s="26"/>
      <c r="BU181" s="26"/>
      <c r="BV181" s="26"/>
      <c r="BW181" s="26"/>
      <c r="BX181" s="26"/>
      <c r="BY181" s="26"/>
      <c r="BZ181" s="26"/>
      <c r="CA181" s="26"/>
      <c r="CB181" s="26"/>
    </row>
    <row r="182" spans="1:80"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6"/>
      <c r="BM182" s="26"/>
      <c r="BN182" s="26"/>
      <c r="BO182" s="26"/>
      <c r="BP182" s="26"/>
      <c r="BQ182" s="26"/>
      <c r="BR182" s="26"/>
      <c r="BS182" s="26"/>
      <c r="BT182" s="26"/>
      <c r="BU182" s="26"/>
      <c r="BV182" s="26"/>
      <c r="BW182" s="26"/>
      <c r="BX182" s="26"/>
      <c r="BY182" s="26"/>
      <c r="BZ182" s="26"/>
      <c r="CA182" s="26"/>
      <c r="CB182" s="26"/>
    </row>
    <row r="183" spans="1:80"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6"/>
      <c r="BM183" s="26"/>
      <c r="BN183" s="26"/>
      <c r="BO183" s="26"/>
      <c r="BP183" s="26"/>
      <c r="BQ183" s="26"/>
      <c r="BR183" s="26"/>
      <c r="BS183" s="26"/>
      <c r="BT183" s="26"/>
      <c r="BU183" s="26"/>
      <c r="BV183" s="26"/>
      <c r="BW183" s="26"/>
      <c r="BX183" s="26"/>
      <c r="BY183" s="26"/>
      <c r="BZ183" s="26"/>
      <c r="CA183" s="26"/>
      <c r="CB183" s="26"/>
    </row>
    <row r="184" spans="1:80"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6"/>
      <c r="BM184" s="26"/>
      <c r="BN184" s="26"/>
      <c r="BO184" s="26"/>
      <c r="BP184" s="26"/>
      <c r="BQ184" s="26"/>
      <c r="BR184" s="26"/>
      <c r="BS184" s="26"/>
      <c r="BT184" s="26"/>
      <c r="BU184" s="26"/>
      <c r="BV184" s="26"/>
      <c r="BW184" s="26"/>
      <c r="BX184" s="26"/>
      <c r="BY184" s="26"/>
      <c r="BZ184" s="26"/>
      <c r="CA184" s="26"/>
      <c r="CB184" s="26"/>
    </row>
    <row r="185" spans="1:80"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6"/>
      <c r="BM185" s="26"/>
      <c r="BN185" s="26"/>
      <c r="BO185" s="26"/>
      <c r="BP185" s="26"/>
      <c r="BQ185" s="26"/>
      <c r="BR185" s="26"/>
      <c r="BS185" s="26"/>
      <c r="BT185" s="26"/>
      <c r="BU185" s="26"/>
      <c r="BV185" s="26"/>
      <c r="BW185" s="26"/>
      <c r="BX185" s="26"/>
      <c r="BY185" s="26"/>
      <c r="BZ185" s="26"/>
      <c r="CA185" s="26"/>
      <c r="CB185" s="26"/>
    </row>
    <row r="186" spans="1:80"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6"/>
      <c r="BM186" s="26"/>
      <c r="BN186" s="26"/>
      <c r="BO186" s="26"/>
      <c r="BP186" s="26"/>
      <c r="BQ186" s="26"/>
      <c r="BR186" s="26"/>
      <c r="BS186" s="26"/>
      <c r="BT186" s="26"/>
      <c r="BU186" s="26"/>
      <c r="BV186" s="26"/>
      <c r="BW186" s="26"/>
      <c r="BX186" s="26"/>
      <c r="BY186" s="26"/>
      <c r="BZ186" s="26"/>
      <c r="CA186" s="26"/>
      <c r="CB186" s="26"/>
    </row>
    <row r="187" spans="1:80"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6"/>
      <c r="BM187" s="26"/>
      <c r="BN187" s="26"/>
      <c r="BO187" s="26"/>
      <c r="BP187" s="26"/>
      <c r="BQ187" s="26"/>
      <c r="BR187" s="26"/>
      <c r="BS187" s="26"/>
      <c r="BT187" s="26"/>
      <c r="BU187" s="26"/>
      <c r="BV187" s="26"/>
      <c r="BW187" s="26"/>
      <c r="BX187" s="26"/>
      <c r="BY187" s="26"/>
      <c r="BZ187" s="26"/>
      <c r="CA187" s="26"/>
      <c r="CB187" s="26"/>
    </row>
    <row r="188" spans="1:80"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6"/>
      <c r="BM188" s="26"/>
      <c r="BN188" s="26"/>
      <c r="BO188" s="26"/>
      <c r="BP188" s="26"/>
      <c r="BQ188" s="26"/>
      <c r="BR188" s="26"/>
      <c r="BS188" s="26"/>
      <c r="BT188" s="26"/>
      <c r="BU188" s="26"/>
      <c r="BV188" s="26"/>
      <c r="BW188" s="26"/>
      <c r="BX188" s="26"/>
      <c r="BY188" s="26"/>
      <c r="BZ188" s="26"/>
      <c r="CA188" s="26"/>
      <c r="CB188" s="26"/>
    </row>
    <row r="189" spans="1:80"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6"/>
      <c r="BM189" s="26"/>
      <c r="BN189" s="26"/>
      <c r="BO189" s="26"/>
      <c r="BP189" s="26"/>
      <c r="BQ189" s="26"/>
      <c r="BR189" s="26"/>
      <c r="BS189" s="26"/>
      <c r="BT189" s="26"/>
      <c r="BU189" s="26"/>
      <c r="BV189" s="26"/>
      <c r="BW189" s="26"/>
      <c r="BX189" s="26"/>
      <c r="BY189" s="26"/>
      <c r="BZ189" s="26"/>
      <c r="CA189" s="26"/>
      <c r="CB189" s="26"/>
    </row>
    <row r="190" spans="1:8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6"/>
      <c r="BM190" s="26"/>
      <c r="BN190" s="26"/>
      <c r="BO190" s="26"/>
      <c r="BP190" s="26"/>
      <c r="BQ190" s="26"/>
      <c r="BR190" s="26"/>
      <c r="BS190" s="26"/>
      <c r="BT190" s="26"/>
      <c r="BU190" s="26"/>
      <c r="BV190" s="26"/>
      <c r="BW190" s="26"/>
      <c r="BX190" s="26"/>
      <c r="BY190" s="26"/>
      <c r="BZ190" s="26"/>
      <c r="CA190" s="26"/>
      <c r="CB190" s="26"/>
    </row>
    <row r="191" spans="1:80"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6"/>
      <c r="BM191" s="26"/>
      <c r="BN191" s="26"/>
      <c r="BO191" s="26"/>
      <c r="BP191" s="26"/>
      <c r="BQ191" s="26"/>
      <c r="BR191" s="26"/>
      <c r="BS191" s="26"/>
      <c r="BT191" s="26"/>
      <c r="BU191" s="26"/>
      <c r="BV191" s="26"/>
      <c r="BW191" s="26"/>
      <c r="BX191" s="26"/>
      <c r="BY191" s="26"/>
      <c r="BZ191" s="26"/>
      <c r="CA191" s="26"/>
      <c r="CB191" s="26"/>
    </row>
    <row r="192" spans="1:80"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6"/>
      <c r="BM192" s="26"/>
      <c r="BN192" s="26"/>
      <c r="BO192" s="26"/>
      <c r="BP192" s="26"/>
      <c r="BQ192" s="26"/>
      <c r="BR192" s="26"/>
      <c r="BS192" s="26"/>
      <c r="BT192" s="26"/>
      <c r="BU192" s="26"/>
      <c r="BV192" s="26"/>
      <c r="BW192" s="26"/>
      <c r="BX192" s="26"/>
      <c r="BY192" s="26"/>
      <c r="BZ192" s="26"/>
      <c r="CA192" s="26"/>
      <c r="CB192" s="26"/>
    </row>
    <row r="193" spans="1:80"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6"/>
      <c r="BM193" s="26"/>
      <c r="BN193" s="26"/>
      <c r="BO193" s="26"/>
      <c r="BP193" s="26"/>
      <c r="BQ193" s="26"/>
      <c r="BR193" s="26"/>
      <c r="BS193" s="26"/>
      <c r="BT193" s="26"/>
      <c r="BU193" s="26"/>
      <c r="BV193" s="26"/>
      <c r="BW193" s="26"/>
      <c r="BX193" s="26"/>
      <c r="BY193" s="26"/>
      <c r="BZ193" s="26"/>
      <c r="CA193" s="26"/>
      <c r="CB193" s="26"/>
    </row>
    <row r="194" spans="1:80"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6"/>
      <c r="BM194" s="26"/>
      <c r="BN194" s="26"/>
      <c r="BO194" s="26"/>
      <c r="BP194" s="26"/>
      <c r="BQ194" s="26"/>
      <c r="BR194" s="26"/>
      <c r="BS194" s="26"/>
      <c r="BT194" s="26"/>
      <c r="BU194" s="26"/>
      <c r="BV194" s="26"/>
      <c r="BW194" s="26"/>
      <c r="BX194" s="26"/>
      <c r="BY194" s="26"/>
      <c r="BZ194" s="26"/>
      <c r="CA194" s="26"/>
      <c r="CB194" s="26"/>
    </row>
    <row r="195" spans="1:80"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6"/>
      <c r="BM195" s="26"/>
      <c r="BN195" s="26"/>
      <c r="BO195" s="26"/>
      <c r="BP195" s="26"/>
      <c r="BQ195" s="26"/>
      <c r="BR195" s="26"/>
      <c r="BS195" s="26"/>
      <c r="BT195" s="26"/>
      <c r="BU195" s="26"/>
      <c r="BV195" s="26"/>
      <c r="BW195" s="26"/>
      <c r="BX195" s="26"/>
      <c r="BY195" s="26"/>
      <c r="BZ195" s="26"/>
      <c r="CA195" s="26"/>
      <c r="CB195" s="26"/>
    </row>
    <row r="196" spans="1:80"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6"/>
      <c r="BM196" s="26"/>
      <c r="BN196" s="26"/>
      <c r="BO196" s="26"/>
      <c r="BP196" s="26"/>
      <c r="BQ196" s="26"/>
      <c r="BR196" s="26"/>
      <c r="BS196" s="26"/>
      <c r="BT196" s="26"/>
      <c r="BU196" s="26"/>
      <c r="BV196" s="26"/>
      <c r="BW196" s="26"/>
      <c r="BX196" s="26"/>
      <c r="BY196" s="26"/>
      <c r="BZ196" s="26"/>
      <c r="CA196" s="26"/>
      <c r="CB196" s="26"/>
    </row>
    <row r="197" spans="1:80"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6"/>
      <c r="BM197" s="26"/>
      <c r="BN197" s="26"/>
      <c r="BO197" s="26"/>
      <c r="BP197" s="26"/>
      <c r="BQ197" s="26"/>
      <c r="BR197" s="26"/>
      <c r="BS197" s="26"/>
      <c r="BT197" s="26"/>
      <c r="BU197" s="26"/>
      <c r="BV197" s="26"/>
      <c r="BW197" s="26"/>
      <c r="BX197" s="26"/>
      <c r="BY197" s="26"/>
      <c r="BZ197" s="26"/>
      <c r="CA197" s="26"/>
      <c r="CB197" s="26"/>
    </row>
    <row r="198" spans="1:80"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6"/>
      <c r="BM198" s="26"/>
      <c r="BN198" s="26"/>
      <c r="BO198" s="26"/>
      <c r="BP198" s="26"/>
      <c r="BQ198" s="26"/>
      <c r="BR198" s="26"/>
      <c r="BS198" s="26"/>
      <c r="BT198" s="26"/>
      <c r="BU198" s="26"/>
      <c r="BV198" s="26"/>
      <c r="BW198" s="26"/>
      <c r="BX198" s="26"/>
      <c r="BY198" s="26"/>
      <c r="BZ198" s="26"/>
      <c r="CA198" s="26"/>
      <c r="CB198" s="26"/>
    </row>
    <row r="199" spans="1:80"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6"/>
      <c r="BM199" s="26"/>
      <c r="BN199" s="26"/>
      <c r="BO199" s="26"/>
      <c r="BP199" s="26"/>
      <c r="BQ199" s="26"/>
      <c r="BR199" s="26"/>
      <c r="BS199" s="26"/>
      <c r="BT199" s="26"/>
      <c r="BU199" s="26"/>
      <c r="BV199" s="26"/>
      <c r="BW199" s="26"/>
      <c r="BX199" s="26"/>
      <c r="BY199" s="26"/>
      <c r="BZ199" s="26"/>
      <c r="CA199" s="26"/>
      <c r="CB199" s="26"/>
    </row>
    <row r="200" spans="1:8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6"/>
      <c r="BM200" s="26"/>
      <c r="BN200" s="26"/>
      <c r="BO200" s="26"/>
      <c r="BP200" s="26"/>
      <c r="BQ200" s="26"/>
      <c r="BR200" s="26"/>
      <c r="BS200" s="26"/>
      <c r="BT200" s="26"/>
      <c r="BU200" s="26"/>
      <c r="BV200" s="26"/>
      <c r="BW200" s="26"/>
      <c r="BX200" s="26"/>
      <c r="BY200" s="26"/>
      <c r="BZ200" s="26"/>
      <c r="CA200" s="26"/>
      <c r="CB200" s="26"/>
    </row>
    <row r="201" spans="1:80"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6"/>
      <c r="BM201" s="26"/>
      <c r="BN201" s="26"/>
      <c r="BO201" s="26"/>
      <c r="BP201" s="26"/>
      <c r="BQ201" s="26"/>
      <c r="BR201" s="26"/>
      <c r="BS201" s="26"/>
      <c r="BT201" s="26"/>
      <c r="BU201" s="26"/>
      <c r="BV201" s="26"/>
      <c r="BW201" s="26"/>
      <c r="BX201" s="26"/>
      <c r="BY201" s="26"/>
      <c r="BZ201" s="26"/>
      <c r="CA201" s="26"/>
      <c r="CB201" s="26"/>
    </row>
    <row r="202" spans="1:80"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6"/>
      <c r="BM202" s="26"/>
      <c r="BN202" s="26"/>
      <c r="BO202" s="26"/>
      <c r="BP202" s="26"/>
      <c r="BQ202" s="26"/>
      <c r="BR202" s="26"/>
      <c r="BS202" s="26"/>
      <c r="BT202" s="26"/>
      <c r="BU202" s="26"/>
      <c r="BV202" s="26"/>
      <c r="BW202" s="26"/>
      <c r="BX202" s="26"/>
      <c r="BY202" s="26"/>
      <c r="BZ202" s="26"/>
      <c r="CA202" s="26"/>
      <c r="CB202" s="26"/>
    </row>
    <row r="203" spans="1:80"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6"/>
      <c r="BM203" s="26"/>
      <c r="BN203" s="26"/>
      <c r="BO203" s="26"/>
      <c r="BP203" s="26"/>
      <c r="BQ203" s="26"/>
      <c r="BR203" s="26"/>
      <c r="BS203" s="26"/>
      <c r="BT203" s="26"/>
      <c r="BU203" s="26"/>
      <c r="BV203" s="26"/>
      <c r="BW203" s="26"/>
      <c r="BX203" s="26"/>
      <c r="BY203" s="26"/>
      <c r="BZ203" s="26"/>
      <c r="CA203" s="26"/>
      <c r="CB203" s="26"/>
    </row>
    <row r="204" spans="1:80"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6"/>
      <c r="BM204" s="26"/>
      <c r="BN204" s="26"/>
      <c r="BO204" s="26"/>
      <c r="BP204" s="26"/>
      <c r="BQ204" s="26"/>
      <c r="BR204" s="26"/>
      <c r="BS204" s="26"/>
      <c r="BT204" s="26"/>
      <c r="BU204" s="26"/>
      <c r="BV204" s="26"/>
      <c r="BW204" s="26"/>
      <c r="BX204" s="26"/>
      <c r="BY204" s="26"/>
      <c r="BZ204" s="26"/>
      <c r="CA204" s="26"/>
      <c r="CB204" s="26"/>
    </row>
    <row r="205" spans="1:80"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6"/>
      <c r="BM205" s="26"/>
      <c r="BN205" s="26"/>
      <c r="BO205" s="26"/>
      <c r="BP205" s="26"/>
      <c r="BQ205" s="26"/>
      <c r="BR205" s="26"/>
      <c r="BS205" s="26"/>
      <c r="BT205" s="26"/>
      <c r="BU205" s="26"/>
      <c r="BV205" s="26"/>
      <c r="BW205" s="26"/>
      <c r="BX205" s="26"/>
      <c r="BY205" s="26"/>
      <c r="BZ205" s="26"/>
      <c r="CA205" s="26"/>
      <c r="CB205" s="26"/>
    </row>
    <row r="206" spans="1:80"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6"/>
      <c r="BM206" s="26"/>
      <c r="BN206" s="26"/>
      <c r="BO206" s="26"/>
      <c r="BP206" s="26"/>
      <c r="BQ206" s="26"/>
      <c r="BR206" s="26"/>
      <c r="BS206" s="26"/>
      <c r="BT206" s="26"/>
      <c r="BU206" s="26"/>
      <c r="BV206" s="26"/>
      <c r="BW206" s="26"/>
      <c r="BX206" s="26"/>
      <c r="BY206" s="26"/>
      <c r="BZ206" s="26"/>
      <c r="CA206" s="26"/>
      <c r="CB206" s="26"/>
    </row>
    <row r="207" spans="1:80"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6"/>
      <c r="BM207" s="26"/>
      <c r="BN207" s="26"/>
      <c r="BO207" s="26"/>
      <c r="BP207" s="26"/>
      <c r="BQ207" s="26"/>
      <c r="BR207" s="26"/>
      <c r="BS207" s="26"/>
      <c r="BT207" s="26"/>
      <c r="BU207" s="26"/>
      <c r="BV207" s="26"/>
      <c r="BW207" s="26"/>
      <c r="BX207" s="26"/>
      <c r="BY207" s="26"/>
      <c r="BZ207" s="26"/>
      <c r="CA207" s="26"/>
      <c r="CB207" s="26"/>
    </row>
    <row r="208" spans="1:80"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6"/>
      <c r="BM208" s="26"/>
      <c r="BN208" s="26"/>
      <c r="BO208" s="26"/>
      <c r="BP208" s="26"/>
      <c r="BQ208" s="26"/>
      <c r="BR208" s="26"/>
      <c r="BS208" s="26"/>
      <c r="BT208" s="26"/>
      <c r="BU208" s="26"/>
      <c r="BV208" s="26"/>
      <c r="BW208" s="26"/>
      <c r="BX208" s="26"/>
      <c r="BY208" s="26"/>
      <c r="BZ208" s="26"/>
      <c r="CA208" s="26"/>
      <c r="CB208" s="26"/>
    </row>
    <row r="209" spans="1:80"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6"/>
      <c r="BM209" s="26"/>
      <c r="BN209" s="26"/>
      <c r="BO209" s="26"/>
      <c r="BP209" s="26"/>
      <c r="BQ209" s="26"/>
      <c r="BR209" s="26"/>
      <c r="BS209" s="26"/>
      <c r="BT209" s="26"/>
      <c r="BU209" s="26"/>
      <c r="BV209" s="26"/>
      <c r="BW209" s="26"/>
      <c r="BX209" s="26"/>
      <c r="BY209" s="26"/>
      <c r="BZ209" s="26"/>
      <c r="CA209" s="26"/>
      <c r="CB209" s="26"/>
    </row>
    <row r="210" spans="1:8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6"/>
      <c r="BM210" s="26"/>
      <c r="BN210" s="26"/>
      <c r="BO210" s="26"/>
      <c r="BP210" s="26"/>
      <c r="BQ210" s="26"/>
      <c r="BR210" s="26"/>
      <c r="BS210" s="26"/>
      <c r="BT210" s="26"/>
      <c r="BU210" s="26"/>
      <c r="BV210" s="26"/>
      <c r="BW210" s="26"/>
      <c r="BX210" s="26"/>
      <c r="BY210" s="26"/>
      <c r="BZ210" s="26"/>
      <c r="CA210" s="26"/>
      <c r="CB210" s="26"/>
    </row>
    <row r="211" spans="1:80"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6"/>
      <c r="BM211" s="26"/>
      <c r="BN211" s="26"/>
      <c r="BO211" s="26"/>
      <c r="BP211" s="26"/>
      <c r="BQ211" s="26"/>
      <c r="BR211" s="26"/>
      <c r="BS211" s="26"/>
      <c r="BT211" s="26"/>
      <c r="BU211" s="26"/>
      <c r="BV211" s="26"/>
      <c r="BW211" s="26"/>
      <c r="BX211" s="26"/>
      <c r="BY211" s="26"/>
      <c r="BZ211" s="26"/>
      <c r="CA211" s="26"/>
      <c r="CB211" s="26"/>
    </row>
    <row r="212" spans="1:80"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6"/>
      <c r="BM212" s="26"/>
      <c r="BN212" s="26"/>
      <c r="BO212" s="26"/>
      <c r="BP212" s="26"/>
      <c r="BQ212" s="26"/>
      <c r="BR212" s="26"/>
      <c r="BS212" s="26"/>
      <c r="BT212" s="26"/>
      <c r="BU212" s="26"/>
      <c r="BV212" s="26"/>
      <c r="BW212" s="26"/>
      <c r="BX212" s="26"/>
      <c r="BY212" s="26"/>
      <c r="BZ212" s="26"/>
      <c r="CA212" s="26"/>
      <c r="CB212" s="26"/>
    </row>
    <row r="213" spans="1:80"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6"/>
      <c r="BM213" s="26"/>
      <c r="BN213" s="26"/>
      <c r="BO213" s="26"/>
      <c r="BP213" s="26"/>
      <c r="BQ213" s="26"/>
      <c r="BR213" s="26"/>
      <c r="BS213" s="26"/>
      <c r="BT213" s="26"/>
      <c r="BU213" s="26"/>
      <c r="BV213" s="26"/>
      <c r="BW213" s="26"/>
      <c r="BX213" s="26"/>
      <c r="BY213" s="26"/>
      <c r="BZ213" s="26"/>
      <c r="CA213" s="26"/>
      <c r="CB213" s="26"/>
    </row>
    <row r="214" spans="1:80"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6"/>
      <c r="BM214" s="26"/>
      <c r="BN214" s="26"/>
      <c r="BO214" s="26"/>
      <c r="BP214" s="26"/>
      <c r="BQ214" s="26"/>
      <c r="BR214" s="26"/>
      <c r="BS214" s="26"/>
      <c r="BT214" s="26"/>
      <c r="BU214" s="26"/>
      <c r="BV214" s="26"/>
      <c r="BW214" s="26"/>
      <c r="BX214" s="26"/>
      <c r="BY214" s="26"/>
      <c r="BZ214" s="26"/>
      <c r="CA214" s="26"/>
      <c r="CB214" s="26"/>
    </row>
    <row r="215" spans="1:80"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6"/>
      <c r="BM215" s="26"/>
      <c r="BN215" s="26"/>
      <c r="BO215" s="26"/>
      <c r="BP215" s="26"/>
      <c r="BQ215" s="26"/>
      <c r="BR215" s="26"/>
      <c r="BS215" s="26"/>
      <c r="BT215" s="26"/>
      <c r="BU215" s="26"/>
      <c r="BV215" s="26"/>
      <c r="BW215" s="26"/>
      <c r="BX215" s="26"/>
      <c r="BY215" s="26"/>
      <c r="BZ215" s="26"/>
      <c r="CA215" s="26"/>
      <c r="CB215" s="26"/>
    </row>
    <row r="216" spans="1:80"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6"/>
      <c r="BM216" s="26"/>
      <c r="BN216" s="26"/>
      <c r="BO216" s="26"/>
      <c r="BP216" s="26"/>
      <c r="BQ216" s="26"/>
      <c r="BR216" s="26"/>
      <c r="BS216" s="26"/>
      <c r="BT216" s="26"/>
      <c r="BU216" s="26"/>
      <c r="BV216" s="26"/>
      <c r="BW216" s="26"/>
      <c r="BX216" s="26"/>
      <c r="BY216" s="26"/>
      <c r="BZ216" s="26"/>
      <c r="CA216" s="26"/>
      <c r="CB216" s="26"/>
    </row>
    <row r="217" spans="1:80"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6"/>
      <c r="BM217" s="26"/>
      <c r="BN217" s="26"/>
      <c r="BO217" s="26"/>
      <c r="BP217" s="26"/>
      <c r="BQ217" s="26"/>
      <c r="BR217" s="26"/>
      <c r="BS217" s="26"/>
      <c r="BT217" s="26"/>
      <c r="BU217" s="26"/>
      <c r="BV217" s="26"/>
      <c r="BW217" s="26"/>
      <c r="BX217" s="26"/>
      <c r="BY217" s="26"/>
      <c r="BZ217" s="26"/>
      <c r="CA217" s="26"/>
      <c r="CB217" s="26"/>
    </row>
    <row r="218" spans="1:80"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6"/>
      <c r="BM218" s="26"/>
      <c r="BN218" s="26"/>
      <c r="BO218" s="26"/>
      <c r="BP218" s="26"/>
      <c r="BQ218" s="26"/>
      <c r="BR218" s="26"/>
      <c r="BS218" s="26"/>
      <c r="BT218" s="26"/>
      <c r="BU218" s="26"/>
      <c r="BV218" s="26"/>
      <c r="BW218" s="26"/>
      <c r="BX218" s="26"/>
      <c r="BY218" s="26"/>
      <c r="BZ218" s="26"/>
      <c r="CA218" s="26"/>
      <c r="CB218" s="26"/>
    </row>
    <row r="219" spans="1:80"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6"/>
      <c r="BM219" s="26"/>
      <c r="BN219" s="26"/>
      <c r="BO219" s="26"/>
      <c r="BP219" s="26"/>
      <c r="BQ219" s="26"/>
      <c r="BR219" s="26"/>
      <c r="BS219" s="26"/>
      <c r="BT219" s="26"/>
      <c r="BU219" s="26"/>
      <c r="BV219" s="26"/>
      <c r="BW219" s="26"/>
      <c r="BX219" s="26"/>
      <c r="BY219" s="26"/>
      <c r="BZ219" s="26"/>
      <c r="CA219" s="26"/>
      <c r="CB219" s="26"/>
    </row>
    <row r="220" spans="1:8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6"/>
      <c r="BM220" s="26"/>
      <c r="BN220" s="26"/>
      <c r="BO220" s="26"/>
      <c r="BP220" s="26"/>
      <c r="BQ220" s="26"/>
      <c r="BR220" s="26"/>
      <c r="BS220" s="26"/>
      <c r="BT220" s="26"/>
      <c r="BU220" s="26"/>
      <c r="BV220" s="26"/>
      <c r="BW220" s="26"/>
      <c r="BX220" s="26"/>
      <c r="BY220" s="26"/>
      <c r="BZ220" s="26"/>
      <c r="CA220" s="26"/>
      <c r="CB220" s="26"/>
    </row>
    <row r="221" spans="1:80"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6"/>
      <c r="BM221" s="26"/>
      <c r="BN221" s="26"/>
      <c r="BO221" s="26"/>
      <c r="BP221" s="26"/>
      <c r="BQ221" s="26"/>
      <c r="BR221" s="26"/>
      <c r="BS221" s="26"/>
      <c r="BT221" s="26"/>
      <c r="BU221" s="26"/>
      <c r="BV221" s="26"/>
      <c r="BW221" s="26"/>
      <c r="BX221" s="26"/>
      <c r="BY221" s="26"/>
      <c r="BZ221" s="26"/>
      <c r="CA221" s="26"/>
      <c r="CB221" s="26"/>
    </row>
    <row r="222" spans="1:80"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6"/>
      <c r="BM222" s="26"/>
      <c r="BN222" s="26"/>
      <c r="BO222" s="26"/>
      <c r="BP222" s="26"/>
      <c r="BQ222" s="26"/>
      <c r="BR222" s="26"/>
      <c r="BS222" s="26"/>
      <c r="BT222" s="26"/>
      <c r="BU222" s="26"/>
      <c r="BV222" s="26"/>
      <c r="BW222" s="26"/>
      <c r="BX222" s="26"/>
      <c r="BY222" s="26"/>
      <c r="BZ222" s="26"/>
      <c r="CA222" s="26"/>
      <c r="CB222" s="26"/>
    </row>
    <row r="223" spans="1:80"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6"/>
      <c r="BM223" s="26"/>
      <c r="BN223" s="26"/>
      <c r="BO223" s="26"/>
      <c r="BP223" s="26"/>
      <c r="BQ223" s="26"/>
      <c r="BR223" s="26"/>
      <c r="BS223" s="26"/>
      <c r="BT223" s="26"/>
      <c r="BU223" s="26"/>
      <c r="BV223" s="26"/>
      <c r="BW223" s="26"/>
      <c r="BX223" s="26"/>
      <c r="BY223" s="26"/>
      <c r="BZ223" s="26"/>
      <c r="CA223" s="26"/>
      <c r="CB223" s="26"/>
    </row>
    <row r="224" spans="1:80"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6"/>
      <c r="BM224" s="26"/>
      <c r="BN224" s="26"/>
      <c r="BO224" s="26"/>
      <c r="BP224" s="26"/>
      <c r="BQ224" s="26"/>
      <c r="BR224" s="26"/>
      <c r="BS224" s="26"/>
      <c r="BT224" s="26"/>
      <c r="BU224" s="26"/>
      <c r="BV224" s="26"/>
      <c r="BW224" s="26"/>
      <c r="BX224" s="26"/>
      <c r="BY224" s="26"/>
      <c r="BZ224" s="26"/>
      <c r="CA224" s="26"/>
      <c r="CB224" s="26"/>
    </row>
    <row r="225" spans="1:80"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6"/>
      <c r="BM225" s="26"/>
      <c r="BN225" s="26"/>
      <c r="BO225" s="26"/>
      <c r="BP225" s="26"/>
      <c r="BQ225" s="26"/>
      <c r="BR225" s="26"/>
      <c r="BS225" s="26"/>
      <c r="BT225" s="26"/>
      <c r="BU225" s="26"/>
      <c r="BV225" s="26"/>
      <c r="BW225" s="26"/>
      <c r="BX225" s="26"/>
      <c r="BY225" s="26"/>
      <c r="BZ225" s="26"/>
      <c r="CA225" s="26"/>
      <c r="CB225" s="26"/>
    </row>
    <row r="226" spans="1:80"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6"/>
      <c r="BM226" s="26"/>
      <c r="BN226" s="26"/>
      <c r="BO226" s="26"/>
      <c r="BP226" s="26"/>
      <c r="BQ226" s="26"/>
      <c r="BR226" s="26"/>
      <c r="BS226" s="26"/>
      <c r="BT226" s="26"/>
      <c r="BU226" s="26"/>
      <c r="BV226" s="26"/>
      <c r="BW226" s="26"/>
      <c r="BX226" s="26"/>
      <c r="BY226" s="26"/>
      <c r="BZ226" s="26"/>
      <c r="CA226" s="26"/>
      <c r="CB226" s="26"/>
    </row>
    <row r="227" spans="1:80"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6"/>
      <c r="BM227" s="26"/>
      <c r="BN227" s="26"/>
      <c r="BO227" s="26"/>
      <c r="BP227" s="26"/>
      <c r="BQ227" s="26"/>
      <c r="BR227" s="26"/>
      <c r="BS227" s="26"/>
      <c r="BT227" s="26"/>
      <c r="BU227" s="26"/>
      <c r="BV227" s="26"/>
      <c r="BW227" s="26"/>
      <c r="BX227" s="26"/>
      <c r="BY227" s="26"/>
      <c r="BZ227" s="26"/>
      <c r="CA227" s="26"/>
      <c r="CB227" s="26"/>
    </row>
    <row r="228" spans="1:80"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6"/>
      <c r="BM228" s="26"/>
      <c r="BN228" s="26"/>
      <c r="BO228" s="26"/>
      <c r="BP228" s="26"/>
      <c r="BQ228" s="26"/>
      <c r="BR228" s="26"/>
      <c r="BS228" s="26"/>
      <c r="BT228" s="26"/>
      <c r="BU228" s="26"/>
      <c r="BV228" s="26"/>
      <c r="BW228" s="26"/>
      <c r="BX228" s="26"/>
      <c r="BY228" s="26"/>
      <c r="BZ228" s="26"/>
      <c r="CA228" s="26"/>
      <c r="CB228" s="26"/>
    </row>
    <row r="229" spans="1:80"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6"/>
      <c r="BM229" s="26"/>
      <c r="BN229" s="26"/>
      <c r="BO229" s="26"/>
      <c r="BP229" s="26"/>
      <c r="BQ229" s="26"/>
      <c r="BR229" s="26"/>
      <c r="BS229" s="26"/>
      <c r="BT229" s="26"/>
      <c r="BU229" s="26"/>
      <c r="BV229" s="26"/>
      <c r="BW229" s="26"/>
      <c r="BX229" s="26"/>
      <c r="BY229" s="26"/>
      <c r="BZ229" s="26"/>
      <c r="CA229" s="26"/>
      <c r="CB229" s="26"/>
    </row>
    <row r="230" spans="1:8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6"/>
      <c r="BM230" s="26"/>
      <c r="BN230" s="26"/>
      <c r="BO230" s="26"/>
      <c r="BP230" s="26"/>
      <c r="BQ230" s="26"/>
      <c r="BR230" s="26"/>
      <c r="BS230" s="26"/>
      <c r="BT230" s="26"/>
      <c r="BU230" s="26"/>
      <c r="BV230" s="26"/>
      <c r="BW230" s="26"/>
      <c r="BX230" s="26"/>
      <c r="BY230" s="26"/>
      <c r="BZ230" s="26"/>
      <c r="CA230" s="26"/>
      <c r="CB230" s="26"/>
    </row>
    <row r="231" spans="1:80"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6"/>
      <c r="BM231" s="26"/>
      <c r="BN231" s="26"/>
      <c r="BO231" s="26"/>
      <c r="BP231" s="26"/>
      <c r="BQ231" s="26"/>
      <c r="BR231" s="26"/>
      <c r="BS231" s="26"/>
      <c r="BT231" s="26"/>
      <c r="BU231" s="26"/>
      <c r="BV231" s="26"/>
      <c r="BW231" s="26"/>
      <c r="BX231" s="26"/>
      <c r="BY231" s="26"/>
      <c r="BZ231" s="26"/>
      <c r="CA231" s="26"/>
      <c r="CB231" s="26"/>
    </row>
    <row r="232" spans="1:80"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6"/>
      <c r="BM232" s="26"/>
      <c r="BN232" s="26"/>
      <c r="BO232" s="26"/>
      <c r="BP232" s="26"/>
      <c r="BQ232" s="26"/>
      <c r="BR232" s="26"/>
      <c r="BS232" s="26"/>
      <c r="BT232" s="26"/>
      <c r="BU232" s="26"/>
      <c r="BV232" s="26"/>
      <c r="BW232" s="26"/>
      <c r="BX232" s="26"/>
      <c r="BY232" s="26"/>
      <c r="BZ232" s="26"/>
      <c r="CA232" s="26"/>
      <c r="CB232" s="26"/>
    </row>
    <row r="233" spans="1:80"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6"/>
      <c r="BM233" s="26"/>
      <c r="BN233" s="26"/>
      <c r="BO233" s="26"/>
      <c r="BP233" s="26"/>
      <c r="BQ233" s="26"/>
      <c r="BR233" s="26"/>
      <c r="BS233" s="26"/>
      <c r="BT233" s="26"/>
      <c r="BU233" s="26"/>
      <c r="BV233" s="26"/>
      <c r="BW233" s="26"/>
      <c r="BX233" s="26"/>
      <c r="BY233" s="26"/>
      <c r="BZ233" s="26"/>
      <c r="CA233" s="26"/>
      <c r="CB233" s="26"/>
    </row>
    <row r="234" spans="1:80"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6"/>
      <c r="BM234" s="26"/>
      <c r="BN234" s="26"/>
      <c r="BO234" s="26"/>
      <c r="BP234" s="26"/>
      <c r="BQ234" s="26"/>
      <c r="BR234" s="26"/>
      <c r="BS234" s="26"/>
      <c r="BT234" s="26"/>
      <c r="BU234" s="26"/>
      <c r="BV234" s="26"/>
      <c r="BW234" s="26"/>
      <c r="BX234" s="26"/>
      <c r="BY234" s="26"/>
      <c r="BZ234" s="26"/>
      <c r="CA234" s="26"/>
      <c r="CB234" s="26"/>
    </row>
    <row r="235" spans="1:80"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6"/>
      <c r="BM235" s="26"/>
      <c r="BN235" s="26"/>
      <c r="BO235" s="26"/>
      <c r="BP235" s="26"/>
      <c r="BQ235" s="26"/>
      <c r="BR235" s="26"/>
      <c r="BS235" s="26"/>
      <c r="BT235" s="26"/>
      <c r="BU235" s="26"/>
      <c r="BV235" s="26"/>
      <c r="BW235" s="26"/>
      <c r="BX235" s="26"/>
      <c r="BY235" s="26"/>
      <c r="BZ235" s="26"/>
      <c r="CA235" s="26"/>
      <c r="CB235" s="26"/>
    </row>
    <row r="236" spans="1:80"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6"/>
      <c r="BM236" s="26"/>
      <c r="BN236" s="26"/>
      <c r="BO236" s="26"/>
      <c r="BP236" s="26"/>
      <c r="BQ236" s="26"/>
      <c r="BR236" s="26"/>
      <c r="BS236" s="26"/>
      <c r="BT236" s="26"/>
      <c r="BU236" s="26"/>
      <c r="BV236" s="26"/>
      <c r="BW236" s="26"/>
      <c r="BX236" s="26"/>
      <c r="BY236" s="26"/>
      <c r="BZ236" s="26"/>
      <c r="CA236" s="26"/>
      <c r="CB236" s="26"/>
    </row>
    <row r="237" spans="1:80"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6"/>
      <c r="BM237" s="26"/>
      <c r="BN237" s="26"/>
      <c r="BO237" s="26"/>
      <c r="BP237" s="26"/>
      <c r="BQ237" s="26"/>
      <c r="BR237" s="26"/>
      <c r="BS237" s="26"/>
      <c r="BT237" s="26"/>
      <c r="BU237" s="26"/>
      <c r="BV237" s="26"/>
      <c r="BW237" s="26"/>
      <c r="BX237" s="26"/>
      <c r="BY237" s="26"/>
      <c r="BZ237" s="26"/>
      <c r="CA237" s="26"/>
      <c r="CB237" s="26"/>
    </row>
    <row r="238" spans="1:80"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6"/>
      <c r="BM238" s="26"/>
      <c r="BN238" s="26"/>
      <c r="BO238" s="26"/>
      <c r="BP238" s="26"/>
      <c r="BQ238" s="26"/>
      <c r="BR238" s="26"/>
      <c r="BS238" s="26"/>
      <c r="BT238" s="26"/>
      <c r="BU238" s="26"/>
      <c r="BV238" s="26"/>
      <c r="BW238" s="26"/>
      <c r="BX238" s="26"/>
      <c r="BY238" s="26"/>
      <c r="BZ238" s="26"/>
      <c r="CA238" s="26"/>
      <c r="CB238" s="26"/>
    </row>
    <row r="239" spans="1:80"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6"/>
      <c r="BM239" s="26"/>
      <c r="BN239" s="26"/>
      <c r="BO239" s="26"/>
      <c r="BP239" s="26"/>
      <c r="BQ239" s="26"/>
      <c r="BR239" s="26"/>
      <c r="BS239" s="26"/>
      <c r="BT239" s="26"/>
      <c r="BU239" s="26"/>
      <c r="BV239" s="26"/>
      <c r="BW239" s="26"/>
      <c r="BX239" s="26"/>
      <c r="BY239" s="26"/>
      <c r="BZ239" s="26"/>
      <c r="CA239" s="26"/>
      <c r="CB239" s="26"/>
    </row>
    <row r="240" spans="1:8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6"/>
      <c r="BM240" s="26"/>
      <c r="BN240" s="26"/>
      <c r="BO240" s="26"/>
      <c r="BP240" s="26"/>
      <c r="BQ240" s="26"/>
      <c r="BR240" s="26"/>
      <c r="BS240" s="26"/>
      <c r="BT240" s="26"/>
      <c r="BU240" s="26"/>
      <c r="BV240" s="26"/>
      <c r="BW240" s="26"/>
      <c r="BX240" s="26"/>
      <c r="BY240" s="26"/>
      <c r="BZ240" s="26"/>
      <c r="CA240" s="26"/>
      <c r="CB240" s="26"/>
    </row>
    <row r="241" spans="1:80"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6"/>
      <c r="BM241" s="26"/>
      <c r="BN241" s="26"/>
      <c r="BO241" s="26"/>
      <c r="BP241" s="26"/>
      <c r="BQ241" s="26"/>
      <c r="BR241" s="26"/>
      <c r="BS241" s="26"/>
      <c r="BT241" s="26"/>
      <c r="BU241" s="26"/>
      <c r="BV241" s="26"/>
      <c r="BW241" s="26"/>
      <c r="BX241" s="26"/>
      <c r="BY241" s="26"/>
      <c r="BZ241" s="26"/>
      <c r="CA241" s="26"/>
      <c r="CB241" s="26"/>
    </row>
    <row r="242" spans="1:80"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6"/>
      <c r="BM242" s="26"/>
      <c r="BN242" s="26"/>
      <c r="BO242" s="26"/>
      <c r="BP242" s="26"/>
      <c r="BQ242" s="26"/>
      <c r="BR242" s="26"/>
      <c r="BS242" s="26"/>
      <c r="BT242" s="26"/>
      <c r="BU242" s="26"/>
      <c r="BV242" s="26"/>
      <c r="BW242" s="26"/>
      <c r="BX242" s="26"/>
      <c r="BY242" s="26"/>
      <c r="BZ242" s="26"/>
      <c r="CA242" s="26"/>
      <c r="CB242" s="26"/>
    </row>
    <row r="243" spans="1:80"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6"/>
      <c r="BM243" s="26"/>
      <c r="BN243" s="26"/>
      <c r="BO243" s="26"/>
      <c r="BP243" s="26"/>
      <c r="BQ243" s="26"/>
      <c r="BR243" s="26"/>
      <c r="BS243" s="26"/>
      <c r="BT243" s="26"/>
      <c r="BU243" s="26"/>
      <c r="BV243" s="26"/>
      <c r="BW243" s="26"/>
      <c r="BX243" s="26"/>
      <c r="BY243" s="26"/>
      <c r="BZ243" s="26"/>
      <c r="CA243" s="26"/>
      <c r="CB243" s="26"/>
    </row>
    <row r="244" spans="1:80"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6"/>
      <c r="BM244" s="26"/>
      <c r="BN244" s="26"/>
      <c r="BO244" s="26"/>
      <c r="BP244" s="26"/>
      <c r="BQ244" s="26"/>
      <c r="BR244" s="26"/>
      <c r="BS244" s="26"/>
      <c r="BT244" s="26"/>
      <c r="BU244" s="26"/>
      <c r="BV244" s="26"/>
      <c r="BW244" s="26"/>
      <c r="BX244" s="26"/>
      <c r="BY244" s="26"/>
      <c r="BZ244" s="26"/>
      <c r="CA244" s="26"/>
      <c r="CB244" s="26"/>
    </row>
    <row r="245" spans="1:80"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6"/>
      <c r="BM245" s="26"/>
      <c r="BN245" s="26"/>
      <c r="BO245" s="26"/>
      <c r="BP245" s="26"/>
      <c r="BQ245" s="26"/>
      <c r="BR245" s="26"/>
      <c r="BS245" s="26"/>
      <c r="BT245" s="26"/>
      <c r="BU245" s="26"/>
      <c r="BV245" s="26"/>
      <c r="BW245" s="26"/>
      <c r="BX245" s="26"/>
      <c r="BY245" s="26"/>
      <c r="BZ245" s="26"/>
      <c r="CA245" s="26"/>
      <c r="CB245" s="26"/>
    </row>
    <row r="246" spans="1:80"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6"/>
      <c r="BM246" s="26"/>
      <c r="BN246" s="26"/>
      <c r="BO246" s="26"/>
      <c r="BP246" s="26"/>
      <c r="BQ246" s="26"/>
      <c r="BR246" s="26"/>
      <c r="BS246" s="26"/>
      <c r="BT246" s="26"/>
      <c r="BU246" s="26"/>
      <c r="BV246" s="26"/>
      <c r="BW246" s="26"/>
      <c r="BX246" s="26"/>
      <c r="BY246" s="26"/>
      <c r="BZ246" s="26"/>
      <c r="CA246" s="26"/>
      <c r="CB246" s="26"/>
    </row>
    <row r="247" spans="1:80"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6"/>
      <c r="BM247" s="26"/>
      <c r="BN247" s="26"/>
      <c r="BO247" s="26"/>
      <c r="BP247" s="26"/>
      <c r="BQ247" s="26"/>
      <c r="BR247" s="26"/>
      <c r="BS247" s="26"/>
      <c r="BT247" s="26"/>
      <c r="BU247" s="26"/>
      <c r="BV247" s="26"/>
      <c r="BW247" s="26"/>
      <c r="BX247" s="26"/>
      <c r="BY247" s="26"/>
      <c r="BZ247" s="26"/>
      <c r="CA247" s="26"/>
      <c r="CB247" s="26"/>
    </row>
    <row r="248" spans="1:80"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6"/>
      <c r="BM248" s="26"/>
      <c r="BN248" s="26"/>
      <c r="BO248" s="26"/>
      <c r="BP248" s="26"/>
      <c r="BQ248" s="26"/>
      <c r="BR248" s="26"/>
      <c r="BS248" s="26"/>
      <c r="BT248" s="26"/>
      <c r="BU248" s="26"/>
      <c r="BV248" s="26"/>
      <c r="BW248" s="26"/>
      <c r="BX248" s="26"/>
      <c r="BY248" s="26"/>
      <c r="BZ248" s="26"/>
      <c r="CA248" s="26"/>
      <c r="CB248" s="26"/>
    </row>
    <row r="249" spans="1:80"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6"/>
      <c r="BM249" s="26"/>
      <c r="BN249" s="26"/>
      <c r="BO249" s="26"/>
      <c r="BP249" s="26"/>
      <c r="BQ249" s="26"/>
      <c r="BR249" s="26"/>
      <c r="BS249" s="26"/>
      <c r="BT249" s="26"/>
      <c r="BU249" s="26"/>
      <c r="BV249" s="26"/>
      <c r="BW249" s="26"/>
      <c r="BX249" s="26"/>
      <c r="BY249" s="26"/>
      <c r="BZ249" s="26"/>
      <c r="CA249" s="26"/>
      <c r="CB249" s="26"/>
    </row>
    <row r="250" spans="1:8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6"/>
      <c r="BM250" s="26"/>
      <c r="BN250" s="26"/>
      <c r="BO250" s="26"/>
      <c r="BP250" s="26"/>
      <c r="BQ250" s="26"/>
      <c r="BR250" s="26"/>
      <c r="BS250" s="26"/>
      <c r="BT250" s="26"/>
      <c r="BU250" s="26"/>
      <c r="BV250" s="26"/>
      <c r="BW250" s="26"/>
      <c r="BX250" s="26"/>
      <c r="BY250" s="26"/>
      <c r="BZ250" s="26"/>
      <c r="CA250" s="26"/>
      <c r="CB250" s="26"/>
    </row>
    <row r="251" spans="1:80"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6"/>
      <c r="BM251" s="26"/>
      <c r="BN251" s="26"/>
      <c r="BO251" s="26"/>
      <c r="BP251" s="26"/>
      <c r="BQ251" s="26"/>
      <c r="BR251" s="26"/>
      <c r="BS251" s="26"/>
      <c r="BT251" s="26"/>
      <c r="BU251" s="26"/>
      <c r="BV251" s="26"/>
      <c r="BW251" s="26"/>
      <c r="BX251" s="26"/>
      <c r="BY251" s="26"/>
      <c r="BZ251" s="26"/>
      <c r="CA251" s="26"/>
      <c r="CB251" s="26"/>
    </row>
    <row r="252" spans="1:80"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6"/>
      <c r="BM252" s="26"/>
      <c r="BN252" s="26"/>
      <c r="BO252" s="26"/>
      <c r="BP252" s="26"/>
      <c r="BQ252" s="26"/>
      <c r="BR252" s="26"/>
      <c r="BS252" s="26"/>
      <c r="BT252" s="26"/>
      <c r="BU252" s="26"/>
      <c r="BV252" s="26"/>
      <c r="BW252" s="26"/>
      <c r="BX252" s="26"/>
      <c r="BY252" s="26"/>
      <c r="BZ252" s="26"/>
      <c r="CA252" s="26"/>
      <c r="CB252" s="26"/>
    </row>
    <row r="253" spans="1:80"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6"/>
      <c r="BM253" s="26"/>
      <c r="BN253" s="26"/>
      <c r="BO253" s="26"/>
      <c r="BP253" s="26"/>
      <c r="BQ253" s="26"/>
      <c r="BR253" s="26"/>
      <c r="BS253" s="26"/>
      <c r="BT253" s="26"/>
      <c r="BU253" s="26"/>
      <c r="BV253" s="26"/>
      <c r="BW253" s="26"/>
      <c r="BX253" s="26"/>
      <c r="BY253" s="26"/>
      <c r="BZ253" s="26"/>
      <c r="CA253" s="26"/>
      <c r="CB253" s="26"/>
    </row>
    <row r="254" spans="1:80"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6"/>
      <c r="BM254" s="26"/>
      <c r="BN254" s="26"/>
      <c r="BO254" s="26"/>
      <c r="BP254" s="26"/>
      <c r="BQ254" s="26"/>
      <c r="BR254" s="26"/>
      <c r="BS254" s="26"/>
      <c r="BT254" s="26"/>
      <c r="BU254" s="26"/>
      <c r="BV254" s="26"/>
      <c r="BW254" s="26"/>
      <c r="BX254" s="26"/>
      <c r="BY254" s="26"/>
      <c r="BZ254" s="26"/>
      <c r="CA254" s="26"/>
      <c r="CB254" s="26"/>
    </row>
    <row r="255" spans="1:80"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6"/>
      <c r="BM255" s="26"/>
      <c r="BN255" s="26"/>
      <c r="BO255" s="26"/>
      <c r="BP255" s="26"/>
      <c r="BQ255" s="26"/>
      <c r="BR255" s="26"/>
      <c r="BS255" s="26"/>
      <c r="BT255" s="26"/>
      <c r="BU255" s="26"/>
      <c r="BV255" s="26"/>
      <c r="BW255" s="26"/>
      <c r="BX255" s="26"/>
      <c r="BY255" s="26"/>
      <c r="BZ255" s="26"/>
      <c r="CA255" s="26"/>
      <c r="CB255" s="26"/>
    </row>
    <row r="256" spans="1:80"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6"/>
      <c r="BM256" s="26"/>
      <c r="BN256" s="26"/>
      <c r="BO256" s="26"/>
      <c r="BP256" s="26"/>
      <c r="BQ256" s="26"/>
      <c r="BR256" s="26"/>
      <c r="BS256" s="26"/>
      <c r="BT256" s="26"/>
      <c r="BU256" s="26"/>
      <c r="BV256" s="26"/>
      <c r="BW256" s="26"/>
      <c r="BX256" s="26"/>
      <c r="BY256" s="26"/>
      <c r="BZ256" s="26"/>
      <c r="CA256" s="26"/>
      <c r="CB256" s="26"/>
    </row>
    <row r="257" spans="1:80"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6"/>
      <c r="BM257" s="26"/>
      <c r="BN257" s="26"/>
      <c r="BO257" s="26"/>
      <c r="BP257" s="26"/>
      <c r="BQ257" s="26"/>
      <c r="BR257" s="26"/>
      <c r="BS257" s="26"/>
      <c r="BT257" s="26"/>
      <c r="BU257" s="26"/>
      <c r="BV257" s="26"/>
      <c r="BW257" s="26"/>
      <c r="BX257" s="26"/>
      <c r="BY257" s="26"/>
      <c r="BZ257" s="26"/>
      <c r="CA257" s="26"/>
      <c r="CB257" s="26"/>
    </row>
    <row r="258" spans="1:80"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6"/>
      <c r="BM258" s="26"/>
      <c r="BN258" s="26"/>
      <c r="BO258" s="26"/>
      <c r="BP258" s="26"/>
      <c r="BQ258" s="26"/>
      <c r="BR258" s="26"/>
      <c r="BS258" s="26"/>
      <c r="BT258" s="26"/>
      <c r="BU258" s="26"/>
      <c r="BV258" s="26"/>
      <c r="BW258" s="26"/>
      <c r="BX258" s="26"/>
      <c r="BY258" s="26"/>
      <c r="BZ258" s="26"/>
      <c r="CA258" s="26"/>
      <c r="CB258" s="26"/>
    </row>
    <row r="259" spans="1:80"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6"/>
      <c r="BM259" s="26"/>
      <c r="BN259" s="26"/>
      <c r="BO259" s="26"/>
      <c r="BP259" s="26"/>
      <c r="BQ259" s="26"/>
      <c r="BR259" s="26"/>
      <c r="BS259" s="26"/>
      <c r="BT259" s="26"/>
      <c r="BU259" s="26"/>
      <c r="BV259" s="26"/>
      <c r="BW259" s="26"/>
      <c r="BX259" s="26"/>
      <c r="BY259" s="26"/>
      <c r="BZ259" s="26"/>
      <c r="CA259" s="26"/>
      <c r="CB259" s="26"/>
    </row>
    <row r="260" spans="1:8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6"/>
      <c r="BM260" s="26"/>
      <c r="BN260" s="26"/>
      <c r="BO260" s="26"/>
      <c r="BP260" s="26"/>
      <c r="BQ260" s="26"/>
      <c r="BR260" s="26"/>
      <c r="BS260" s="26"/>
      <c r="BT260" s="26"/>
      <c r="BU260" s="26"/>
      <c r="BV260" s="26"/>
      <c r="BW260" s="26"/>
      <c r="BX260" s="26"/>
      <c r="BY260" s="26"/>
      <c r="BZ260" s="26"/>
      <c r="CA260" s="26"/>
      <c r="CB260" s="26"/>
    </row>
    <row r="261" spans="1:80"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6"/>
      <c r="BM261" s="26"/>
      <c r="BN261" s="26"/>
      <c r="BO261" s="26"/>
      <c r="BP261" s="26"/>
      <c r="BQ261" s="26"/>
      <c r="BR261" s="26"/>
      <c r="BS261" s="26"/>
      <c r="BT261" s="26"/>
      <c r="BU261" s="26"/>
      <c r="BV261" s="26"/>
      <c r="BW261" s="26"/>
      <c r="BX261" s="26"/>
      <c r="BY261" s="26"/>
      <c r="BZ261" s="26"/>
      <c r="CA261" s="26"/>
      <c r="CB261" s="26"/>
    </row>
    <row r="262" spans="1:80"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6"/>
      <c r="BM262" s="26"/>
      <c r="BN262" s="26"/>
      <c r="BO262" s="26"/>
      <c r="BP262" s="26"/>
      <c r="BQ262" s="26"/>
      <c r="BR262" s="26"/>
      <c r="BS262" s="26"/>
      <c r="BT262" s="26"/>
      <c r="BU262" s="26"/>
      <c r="BV262" s="26"/>
      <c r="BW262" s="26"/>
      <c r="BX262" s="26"/>
      <c r="BY262" s="26"/>
      <c r="BZ262" s="26"/>
      <c r="CA262" s="26"/>
      <c r="CB262" s="26"/>
    </row>
    <row r="263" spans="1:80"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6"/>
      <c r="BM263" s="26"/>
      <c r="BN263" s="26"/>
      <c r="BO263" s="26"/>
      <c r="BP263" s="26"/>
      <c r="BQ263" s="26"/>
      <c r="BR263" s="26"/>
      <c r="BS263" s="26"/>
      <c r="BT263" s="26"/>
      <c r="BU263" s="26"/>
      <c r="BV263" s="26"/>
      <c r="BW263" s="26"/>
      <c r="BX263" s="26"/>
      <c r="BY263" s="26"/>
      <c r="BZ263" s="26"/>
      <c r="CA263" s="26"/>
      <c r="CB263" s="26"/>
    </row>
    <row r="264" spans="1:80"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6"/>
      <c r="BM264" s="26"/>
      <c r="BN264" s="26"/>
      <c r="BO264" s="26"/>
      <c r="BP264" s="26"/>
      <c r="BQ264" s="26"/>
      <c r="BR264" s="26"/>
      <c r="BS264" s="26"/>
      <c r="BT264" s="26"/>
      <c r="BU264" s="26"/>
      <c r="BV264" s="26"/>
      <c r="BW264" s="26"/>
      <c r="BX264" s="26"/>
      <c r="BY264" s="26"/>
      <c r="BZ264" s="26"/>
      <c r="CA264" s="26"/>
      <c r="CB264" s="26"/>
    </row>
    <row r="265" spans="1:80"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6"/>
      <c r="BM265" s="26"/>
      <c r="BN265" s="26"/>
      <c r="BO265" s="26"/>
      <c r="BP265" s="26"/>
      <c r="BQ265" s="26"/>
      <c r="BR265" s="26"/>
      <c r="BS265" s="26"/>
      <c r="BT265" s="26"/>
      <c r="BU265" s="26"/>
      <c r="BV265" s="26"/>
      <c r="BW265" s="26"/>
      <c r="BX265" s="26"/>
      <c r="BY265" s="26"/>
      <c r="BZ265" s="26"/>
      <c r="CA265" s="26"/>
      <c r="CB265" s="26"/>
    </row>
    <row r="266" spans="1:80"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6"/>
      <c r="BM266" s="26"/>
      <c r="BN266" s="26"/>
      <c r="BO266" s="26"/>
      <c r="BP266" s="26"/>
      <c r="BQ266" s="26"/>
      <c r="BR266" s="26"/>
      <c r="BS266" s="26"/>
      <c r="BT266" s="26"/>
      <c r="BU266" s="26"/>
      <c r="BV266" s="26"/>
      <c r="BW266" s="26"/>
      <c r="BX266" s="26"/>
      <c r="BY266" s="26"/>
      <c r="BZ266" s="26"/>
      <c r="CA266" s="26"/>
      <c r="CB266" s="26"/>
    </row>
    <row r="267" spans="1:80"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6"/>
      <c r="BM267" s="26"/>
      <c r="BN267" s="26"/>
      <c r="BO267" s="26"/>
      <c r="BP267" s="26"/>
      <c r="BQ267" s="26"/>
      <c r="BR267" s="26"/>
      <c r="BS267" s="26"/>
      <c r="BT267" s="26"/>
      <c r="BU267" s="26"/>
      <c r="BV267" s="26"/>
      <c r="BW267" s="26"/>
      <c r="BX267" s="26"/>
      <c r="BY267" s="26"/>
      <c r="BZ267" s="26"/>
      <c r="CA267" s="26"/>
      <c r="CB267" s="26"/>
    </row>
    <row r="268" spans="1:80"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6"/>
      <c r="BM268" s="26"/>
      <c r="BN268" s="26"/>
      <c r="BO268" s="26"/>
      <c r="BP268" s="26"/>
      <c r="BQ268" s="26"/>
      <c r="BR268" s="26"/>
      <c r="BS268" s="26"/>
      <c r="BT268" s="26"/>
      <c r="BU268" s="26"/>
      <c r="BV268" s="26"/>
      <c r="BW268" s="26"/>
      <c r="BX268" s="26"/>
      <c r="BY268" s="26"/>
      <c r="BZ268" s="26"/>
      <c r="CA268" s="26"/>
      <c r="CB268" s="26"/>
    </row>
    <row r="269" spans="1:80"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6"/>
      <c r="BM269" s="26"/>
      <c r="BN269" s="26"/>
      <c r="BO269" s="26"/>
      <c r="BP269" s="26"/>
      <c r="BQ269" s="26"/>
      <c r="BR269" s="26"/>
      <c r="BS269" s="26"/>
      <c r="BT269" s="26"/>
      <c r="BU269" s="26"/>
      <c r="BV269" s="26"/>
      <c r="BW269" s="26"/>
      <c r="BX269" s="26"/>
      <c r="BY269" s="26"/>
      <c r="BZ269" s="26"/>
      <c r="CA269" s="26"/>
      <c r="CB269" s="26"/>
    </row>
    <row r="270" spans="1:8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6"/>
      <c r="BM270" s="26"/>
      <c r="BN270" s="26"/>
      <c r="BO270" s="26"/>
      <c r="BP270" s="26"/>
      <c r="BQ270" s="26"/>
      <c r="BR270" s="26"/>
      <c r="BS270" s="26"/>
      <c r="BT270" s="26"/>
      <c r="BU270" s="26"/>
      <c r="BV270" s="26"/>
      <c r="BW270" s="26"/>
      <c r="BX270" s="26"/>
      <c r="BY270" s="26"/>
      <c r="BZ270" s="26"/>
      <c r="CA270" s="26"/>
      <c r="CB270" s="26"/>
    </row>
    <row r="271" spans="1:80"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6"/>
      <c r="BM271" s="26"/>
      <c r="BN271" s="26"/>
      <c r="BO271" s="26"/>
      <c r="BP271" s="26"/>
      <c r="BQ271" s="26"/>
      <c r="BR271" s="26"/>
      <c r="BS271" s="26"/>
      <c r="BT271" s="26"/>
      <c r="BU271" s="26"/>
      <c r="BV271" s="26"/>
      <c r="BW271" s="26"/>
      <c r="BX271" s="26"/>
      <c r="BY271" s="26"/>
      <c r="BZ271" s="26"/>
      <c r="CA271" s="26"/>
      <c r="CB271" s="26"/>
    </row>
    <row r="272" spans="1:80"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6"/>
      <c r="BM272" s="26"/>
      <c r="BN272" s="26"/>
      <c r="BO272" s="26"/>
      <c r="BP272" s="26"/>
      <c r="BQ272" s="26"/>
      <c r="BR272" s="26"/>
      <c r="BS272" s="26"/>
      <c r="BT272" s="26"/>
      <c r="BU272" s="26"/>
      <c r="BV272" s="26"/>
      <c r="BW272" s="26"/>
      <c r="BX272" s="26"/>
      <c r="BY272" s="26"/>
      <c r="BZ272" s="26"/>
      <c r="CA272" s="26"/>
      <c r="CB272" s="26"/>
    </row>
    <row r="273" spans="1:80"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6"/>
      <c r="BM273" s="26"/>
      <c r="BN273" s="26"/>
      <c r="BO273" s="26"/>
      <c r="BP273" s="26"/>
      <c r="BQ273" s="26"/>
      <c r="BR273" s="26"/>
      <c r="BS273" s="26"/>
      <c r="BT273" s="26"/>
      <c r="BU273" s="26"/>
      <c r="BV273" s="26"/>
      <c r="BW273" s="26"/>
      <c r="BX273" s="26"/>
      <c r="BY273" s="26"/>
      <c r="BZ273" s="26"/>
      <c r="CA273" s="26"/>
      <c r="CB273" s="26"/>
    </row>
    <row r="274" spans="1:80"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6"/>
      <c r="BM274" s="26"/>
      <c r="BN274" s="26"/>
      <c r="BO274" s="26"/>
      <c r="BP274" s="26"/>
      <c r="BQ274" s="26"/>
      <c r="BR274" s="26"/>
      <c r="BS274" s="26"/>
      <c r="BT274" s="26"/>
      <c r="BU274" s="26"/>
      <c r="BV274" s="26"/>
      <c r="BW274" s="26"/>
      <c r="BX274" s="26"/>
      <c r="BY274" s="26"/>
      <c r="BZ274" s="26"/>
      <c r="CA274" s="26"/>
      <c r="CB274" s="26"/>
    </row>
    <row r="275" spans="1:80"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6"/>
      <c r="BM275" s="26"/>
      <c r="BN275" s="26"/>
      <c r="BO275" s="26"/>
      <c r="BP275" s="26"/>
      <c r="BQ275" s="26"/>
      <c r="BR275" s="26"/>
      <c r="BS275" s="26"/>
      <c r="BT275" s="26"/>
      <c r="BU275" s="26"/>
      <c r="BV275" s="26"/>
      <c r="BW275" s="26"/>
      <c r="BX275" s="26"/>
      <c r="BY275" s="26"/>
      <c r="BZ275" s="26"/>
      <c r="CA275" s="26"/>
      <c r="CB275" s="26"/>
    </row>
    <row r="276" spans="1:80"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6"/>
      <c r="BM276" s="26"/>
      <c r="BN276" s="26"/>
      <c r="BO276" s="26"/>
      <c r="BP276" s="26"/>
      <c r="BQ276" s="26"/>
      <c r="BR276" s="26"/>
      <c r="BS276" s="26"/>
      <c r="BT276" s="26"/>
      <c r="BU276" s="26"/>
      <c r="BV276" s="26"/>
      <c r="BW276" s="26"/>
      <c r="BX276" s="26"/>
      <c r="BY276" s="26"/>
      <c r="BZ276" s="26"/>
      <c r="CA276" s="26"/>
      <c r="CB276" s="26"/>
    </row>
    <row r="277" spans="1:80"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6"/>
      <c r="BM277" s="26"/>
      <c r="BN277" s="26"/>
      <c r="BO277" s="26"/>
      <c r="BP277" s="26"/>
      <c r="BQ277" s="26"/>
      <c r="BR277" s="26"/>
      <c r="BS277" s="26"/>
      <c r="BT277" s="26"/>
      <c r="BU277" s="26"/>
      <c r="BV277" s="26"/>
      <c r="BW277" s="26"/>
      <c r="BX277" s="26"/>
      <c r="BY277" s="26"/>
      <c r="BZ277" s="26"/>
      <c r="CA277" s="26"/>
      <c r="CB277" s="26"/>
    </row>
    <row r="278" spans="1:80"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6"/>
      <c r="BM278" s="26"/>
      <c r="BN278" s="26"/>
      <c r="BO278" s="26"/>
      <c r="BP278" s="26"/>
      <c r="BQ278" s="26"/>
      <c r="BR278" s="26"/>
      <c r="BS278" s="26"/>
      <c r="BT278" s="26"/>
      <c r="BU278" s="26"/>
      <c r="BV278" s="26"/>
      <c r="BW278" s="26"/>
      <c r="BX278" s="26"/>
      <c r="BY278" s="26"/>
      <c r="BZ278" s="26"/>
      <c r="CA278" s="26"/>
      <c r="CB278" s="26"/>
    </row>
    <row r="279" spans="1:80"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6"/>
      <c r="BM279" s="26"/>
      <c r="BN279" s="26"/>
      <c r="BO279" s="26"/>
      <c r="BP279" s="26"/>
      <c r="BQ279" s="26"/>
      <c r="BR279" s="26"/>
      <c r="BS279" s="26"/>
      <c r="BT279" s="26"/>
      <c r="BU279" s="26"/>
      <c r="BV279" s="26"/>
      <c r="BW279" s="26"/>
      <c r="BX279" s="26"/>
      <c r="BY279" s="26"/>
      <c r="BZ279" s="26"/>
      <c r="CA279" s="26"/>
      <c r="CB279" s="26"/>
    </row>
    <row r="280" spans="1: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6"/>
      <c r="BM280" s="26"/>
      <c r="BN280" s="26"/>
      <c r="BO280" s="26"/>
      <c r="BP280" s="26"/>
      <c r="BQ280" s="26"/>
      <c r="BR280" s="26"/>
      <c r="BS280" s="26"/>
      <c r="BT280" s="26"/>
      <c r="BU280" s="26"/>
      <c r="BV280" s="26"/>
      <c r="BW280" s="26"/>
      <c r="BX280" s="26"/>
      <c r="BY280" s="26"/>
      <c r="BZ280" s="26"/>
      <c r="CA280" s="26"/>
      <c r="CB280" s="26"/>
    </row>
    <row r="281" spans="1:80"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6"/>
      <c r="BM281" s="26"/>
      <c r="BN281" s="26"/>
      <c r="BO281" s="26"/>
      <c r="BP281" s="26"/>
      <c r="BQ281" s="26"/>
      <c r="BR281" s="26"/>
      <c r="BS281" s="26"/>
      <c r="BT281" s="26"/>
      <c r="BU281" s="26"/>
      <c r="BV281" s="26"/>
      <c r="BW281" s="26"/>
      <c r="BX281" s="26"/>
      <c r="BY281" s="26"/>
      <c r="BZ281" s="26"/>
      <c r="CA281" s="26"/>
      <c r="CB281" s="26"/>
    </row>
    <row r="282" spans="1:80"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6"/>
      <c r="BM282" s="26"/>
      <c r="BN282" s="26"/>
      <c r="BO282" s="26"/>
      <c r="BP282" s="26"/>
      <c r="BQ282" s="26"/>
      <c r="BR282" s="26"/>
      <c r="BS282" s="26"/>
      <c r="BT282" s="26"/>
      <c r="BU282" s="26"/>
      <c r="BV282" s="26"/>
      <c r="BW282" s="26"/>
      <c r="BX282" s="26"/>
      <c r="BY282" s="26"/>
      <c r="BZ282" s="26"/>
      <c r="CA282" s="26"/>
      <c r="CB282" s="26"/>
    </row>
    <row r="283" spans="1:80"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6"/>
      <c r="BM283" s="26"/>
      <c r="BN283" s="26"/>
      <c r="BO283" s="26"/>
      <c r="BP283" s="26"/>
      <c r="BQ283" s="26"/>
      <c r="BR283" s="26"/>
      <c r="BS283" s="26"/>
      <c r="BT283" s="26"/>
      <c r="BU283" s="26"/>
      <c r="BV283" s="26"/>
      <c r="BW283" s="26"/>
      <c r="BX283" s="26"/>
      <c r="BY283" s="26"/>
      <c r="BZ283" s="26"/>
      <c r="CA283" s="26"/>
      <c r="CB283" s="26"/>
    </row>
    <row r="284" spans="1:80"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6"/>
      <c r="BM284" s="26"/>
      <c r="BN284" s="26"/>
      <c r="BO284" s="26"/>
      <c r="BP284" s="26"/>
      <c r="BQ284" s="26"/>
      <c r="BR284" s="26"/>
      <c r="BS284" s="26"/>
      <c r="BT284" s="26"/>
      <c r="BU284" s="26"/>
      <c r="BV284" s="26"/>
      <c r="BW284" s="26"/>
      <c r="BX284" s="26"/>
      <c r="BY284" s="26"/>
      <c r="BZ284" s="26"/>
      <c r="CA284" s="26"/>
      <c r="CB284" s="26"/>
    </row>
    <row r="285" spans="1:80"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6"/>
      <c r="BM285" s="26"/>
      <c r="BN285" s="26"/>
      <c r="BO285" s="26"/>
      <c r="BP285" s="26"/>
      <c r="BQ285" s="26"/>
      <c r="BR285" s="26"/>
      <c r="BS285" s="26"/>
      <c r="BT285" s="26"/>
      <c r="BU285" s="26"/>
      <c r="BV285" s="26"/>
      <c r="BW285" s="26"/>
      <c r="BX285" s="26"/>
      <c r="BY285" s="26"/>
      <c r="BZ285" s="26"/>
      <c r="CA285" s="26"/>
      <c r="CB285" s="26"/>
    </row>
    <row r="286" spans="1:80"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6"/>
      <c r="BM286" s="26"/>
      <c r="BN286" s="26"/>
      <c r="BO286" s="26"/>
      <c r="BP286" s="26"/>
      <c r="BQ286" s="26"/>
      <c r="BR286" s="26"/>
      <c r="BS286" s="26"/>
      <c r="BT286" s="26"/>
      <c r="BU286" s="26"/>
      <c r="BV286" s="26"/>
      <c r="BW286" s="26"/>
      <c r="BX286" s="26"/>
      <c r="BY286" s="26"/>
      <c r="BZ286" s="26"/>
      <c r="CA286" s="26"/>
      <c r="CB286" s="26"/>
    </row>
    <row r="287" spans="1:80"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6"/>
      <c r="BM287" s="26"/>
      <c r="BN287" s="26"/>
      <c r="BO287" s="26"/>
      <c r="BP287" s="26"/>
      <c r="BQ287" s="26"/>
      <c r="BR287" s="26"/>
      <c r="BS287" s="26"/>
      <c r="BT287" s="26"/>
      <c r="BU287" s="26"/>
      <c r="BV287" s="26"/>
      <c r="BW287" s="26"/>
      <c r="BX287" s="26"/>
      <c r="BY287" s="26"/>
      <c r="BZ287" s="26"/>
      <c r="CA287" s="26"/>
      <c r="CB287" s="26"/>
    </row>
    <row r="288" spans="1:80"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6"/>
      <c r="BM288" s="26"/>
      <c r="BN288" s="26"/>
      <c r="BO288" s="26"/>
      <c r="BP288" s="26"/>
      <c r="BQ288" s="26"/>
      <c r="BR288" s="26"/>
      <c r="BS288" s="26"/>
      <c r="BT288" s="26"/>
      <c r="BU288" s="26"/>
      <c r="BV288" s="26"/>
      <c r="BW288" s="26"/>
      <c r="BX288" s="26"/>
      <c r="BY288" s="26"/>
      <c r="BZ288" s="26"/>
      <c r="CA288" s="26"/>
      <c r="CB288" s="26"/>
    </row>
    <row r="289" spans="1:80"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6"/>
      <c r="BM289" s="26"/>
      <c r="BN289" s="26"/>
      <c r="BO289" s="26"/>
      <c r="BP289" s="26"/>
      <c r="BQ289" s="26"/>
      <c r="BR289" s="26"/>
      <c r="BS289" s="26"/>
      <c r="BT289" s="26"/>
      <c r="BU289" s="26"/>
      <c r="BV289" s="26"/>
      <c r="BW289" s="26"/>
      <c r="BX289" s="26"/>
      <c r="BY289" s="26"/>
      <c r="BZ289" s="26"/>
      <c r="CA289" s="26"/>
      <c r="CB289" s="26"/>
    </row>
    <row r="290" spans="1:8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6"/>
      <c r="BM290" s="26"/>
      <c r="BN290" s="26"/>
      <c r="BO290" s="26"/>
      <c r="BP290" s="26"/>
      <c r="BQ290" s="26"/>
      <c r="BR290" s="26"/>
      <c r="BS290" s="26"/>
      <c r="BT290" s="26"/>
      <c r="BU290" s="26"/>
      <c r="BV290" s="26"/>
      <c r="BW290" s="26"/>
      <c r="BX290" s="26"/>
      <c r="BY290" s="26"/>
      <c r="BZ290" s="26"/>
      <c r="CA290" s="26"/>
      <c r="CB290" s="26"/>
    </row>
    <row r="291" spans="1:80"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6"/>
      <c r="BM291" s="26"/>
      <c r="BN291" s="26"/>
      <c r="BO291" s="26"/>
      <c r="BP291" s="26"/>
      <c r="BQ291" s="26"/>
      <c r="BR291" s="26"/>
      <c r="BS291" s="26"/>
      <c r="BT291" s="26"/>
      <c r="BU291" s="26"/>
      <c r="BV291" s="26"/>
      <c r="BW291" s="26"/>
      <c r="BX291" s="26"/>
      <c r="BY291" s="26"/>
      <c r="BZ291" s="26"/>
      <c r="CA291" s="26"/>
      <c r="CB291" s="26"/>
    </row>
    <row r="292" spans="1:80"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6"/>
      <c r="BM292" s="26"/>
      <c r="BN292" s="26"/>
      <c r="BO292" s="26"/>
      <c r="BP292" s="26"/>
      <c r="BQ292" s="26"/>
      <c r="BR292" s="26"/>
      <c r="BS292" s="26"/>
      <c r="BT292" s="26"/>
      <c r="BU292" s="26"/>
      <c r="BV292" s="26"/>
      <c r="BW292" s="26"/>
      <c r="BX292" s="26"/>
      <c r="BY292" s="26"/>
      <c r="BZ292" s="26"/>
      <c r="CA292" s="26"/>
      <c r="CB292" s="26"/>
    </row>
    <row r="293" spans="1:80"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6"/>
      <c r="BM293" s="26"/>
      <c r="BN293" s="26"/>
      <c r="BO293" s="26"/>
      <c r="BP293" s="26"/>
      <c r="BQ293" s="26"/>
      <c r="BR293" s="26"/>
      <c r="BS293" s="26"/>
      <c r="BT293" s="26"/>
      <c r="BU293" s="26"/>
      <c r="BV293" s="26"/>
      <c r="BW293" s="26"/>
      <c r="BX293" s="26"/>
      <c r="BY293" s="26"/>
      <c r="BZ293" s="26"/>
      <c r="CA293" s="26"/>
      <c r="CB293" s="26"/>
    </row>
    <row r="294" spans="1:80"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6"/>
      <c r="BM294" s="26"/>
      <c r="BN294" s="26"/>
      <c r="BO294" s="26"/>
      <c r="BP294" s="26"/>
      <c r="BQ294" s="26"/>
      <c r="BR294" s="26"/>
      <c r="BS294" s="26"/>
      <c r="BT294" s="26"/>
      <c r="BU294" s="26"/>
      <c r="BV294" s="26"/>
      <c r="BW294" s="26"/>
      <c r="BX294" s="26"/>
      <c r="BY294" s="26"/>
      <c r="BZ294" s="26"/>
      <c r="CA294" s="26"/>
      <c r="CB294" s="26"/>
    </row>
    <row r="295" spans="1:80"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6"/>
      <c r="BM295" s="26"/>
      <c r="BN295" s="26"/>
      <c r="BO295" s="26"/>
      <c r="BP295" s="26"/>
      <c r="BQ295" s="26"/>
      <c r="BR295" s="26"/>
      <c r="BS295" s="26"/>
      <c r="BT295" s="26"/>
      <c r="BU295" s="26"/>
      <c r="BV295" s="26"/>
      <c r="BW295" s="26"/>
      <c r="BX295" s="26"/>
      <c r="BY295" s="26"/>
      <c r="BZ295" s="26"/>
      <c r="CA295" s="26"/>
      <c r="CB295" s="26"/>
    </row>
    <row r="296" spans="1:80"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6"/>
      <c r="BM296" s="26"/>
      <c r="BN296" s="26"/>
      <c r="BO296" s="26"/>
      <c r="BP296" s="26"/>
      <c r="BQ296" s="26"/>
      <c r="BR296" s="26"/>
      <c r="BS296" s="26"/>
      <c r="BT296" s="26"/>
      <c r="BU296" s="26"/>
      <c r="BV296" s="26"/>
      <c r="BW296" s="26"/>
      <c r="BX296" s="26"/>
      <c r="BY296" s="26"/>
      <c r="BZ296" s="26"/>
      <c r="CA296" s="26"/>
      <c r="CB296" s="26"/>
    </row>
    <row r="297" spans="1:80"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6"/>
      <c r="BM297" s="26"/>
      <c r="BN297" s="26"/>
      <c r="BO297" s="26"/>
      <c r="BP297" s="26"/>
      <c r="BQ297" s="26"/>
      <c r="BR297" s="26"/>
      <c r="BS297" s="26"/>
      <c r="BT297" s="26"/>
      <c r="BU297" s="26"/>
      <c r="BV297" s="26"/>
      <c r="BW297" s="26"/>
      <c r="BX297" s="26"/>
      <c r="BY297" s="26"/>
      <c r="BZ297" s="26"/>
      <c r="CA297" s="26"/>
      <c r="CB297" s="26"/>
    </row>
    <row r="298" spans="1:80"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6"/>
      <c r="BM298" s="26"/>
      <c r="BN298" s="26"/>
      <c r="BO298" s="26"/>
      <c r="BP298" s="26"/>
      <c r="BQ298" s="26"/>
      <c r="BR298" s="26"/>
      <c r="BS298" s="26"/>
      <c r="BT298" s="26"/>
      <c r="BU298" s="26"/>
      <c r="BV298" s="26"/>
      <c r="BW298" s="26"/>
      <c r="BX298" s="26"/>
      <c r="BY298" s="26"/>
      <c r="BZ298" s="26"/>
      <c r="CA298" s="26"/>
      <c r="CB298" s="26"/>
    </row>
    <row r="299" spans="1:80"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6"/>
      <c r="BM299" s="26"/>
      <c r="BN299" s="26"/>
      <c r="BO299" s="26"/>
      <c r="BP299" s="26"/>
      <c r="BQ299" s="26"/>
      <c r="BR299" s="26"/>
      <c r="BS299" s="26"/>
      <c r="BT299" s="26"/>
      <c r="BU299" s="26"/>
      <c r="BV299" s="26"/>
      <c r="BW299" s="26"/>
      <c r="BX299" s="26"/>
      <c r="BY299" s="26"/>
      <c r="BZ299" s="26"/>
      <c r="CA299" s="26"/>
      <c r="CB299" s="26"/>
    </row>
    <row r="300" spans="1:8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6"/>
      <c r="BM300" s="26"/>
      <c r="BN300" s="26"/>
      <c r="BO300" s="26"/>
      <c r="BP300" s="26"/>
      <c r="BQ300" s="26"/>
      <c r="BR300" s="26"/>
      <c r="BS300" s="26"/>
      <c r="BT300" s="26"/>
      <c r="BU300" s="26"/>
      <c r="BV300" s="26"/>
      <c r="BW300" s="26"/>
      <c r="BX300" s="26"/>
      <c r="BY300" s="26"/>
      <c r="BZ300" s="26"/>
      <c r="CA300" s="26"/>
      <c r="CB300" s="26"/>
    </row>
    <row r="301" spans="1:80"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6"/>
      <c r="BM301" s="26"/>
      <c r="BN301" s="26"/>
      <c r="BO301" s="26"/>
      <c r="BP301" s="26"/>
      <c r="BQ301" s="26"/>
      <c r="BR301" s="26"/>
      <c r="BS301" s="26"/>
      <c r="BT301" s="26"/>
      <c r="BU301" s="26"/>
      <c r="BV301" s="26"/>
      <c r="BW301" s="26"/>
      <c r="BX301" s="26"/>
      <c r="BY301" s="26"/>
      <c r="BZ301" s="26"/>
      <c r="CA301" s="26"/>
      <c r="CB301" s="26"/>
    </row>
    <row r="302" spans="1:80"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6"/>
      <c r="BM302" s="26"/>
      <c r="BN302" s="26"/>
      <c r="BO302" s="26"/>
      <c r="BP302" s="26"/>
      <c r="BQ302" s="26"/>
      <c r="BR302" s="26"/>
      <c r="BS302" s="26"/>
      <c r="BT302" s="26"/>
      <c r="BU302" s="26"/>
      <c r="BV302" s="26"/>
      <c r="BW302" s="26"/>
      <c r="BX302" s="26"/>
      <c r="BY302" s="26"/>
      <c r="BZ302" s="26"/>
      <c r="CA302" s="26"/>
      <c r="CB302" s="26"/>
    </row>
    <row r="303" spans="1:80"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6"/>
      <c r="BM303" s="26"/>
      <c r="BN303" s="26"/>
      <c r="BO303" s="26"/>
      <c r="BP303" s="26"/>
      <c r="BQ303" s="26"/>
      <c r="BR303" s="26"/>
      <c r="BS303" s="26"/>
      <c r="BT303" s="26"/>
      <c r="BU303" s="26"/>
      <c r="BV303" s="26"/>
      <c r="BW303" s="26"/>
      <c r="BX303" s="26"/>
      <c r="BY303" s="26"/>
      <c r="BZ303" s="26"/>
      <c r="CA303" s="26"/>
      <c r="CB303" s="26"/>
    </row>
    <row r="304" spans="1:80"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6"/>
      <c r="BM304" s="26"/>
      <c r="BN304" s="26"/>
      <c r="BO304" s="26"/>
      <c r="BP304" s="26"/>
      <c r="BQ304" s="26"/>
      <c r="BR304" s="26"/>
      <c r="BS304" s="26"/>
      <c r="BT304" s="26"/>
      <c r="BU304" s="26"/>
      <c r="BV304" s="26"/>
      <c r="BW304" s="26"/>
      <c r="BX304" s="26"/>
      <c r="BY304" s="26"/>
      <c r="BZ304" s="26"/>
      <c r="CA304" s="26"/>
      <c r="CB304" s="26"/>
    </row>
    <row r="305" spans="1:80"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6"/>
      <c r="BM305" s="26"/>
      <c r="BN305" s="26"/>
      <c r="BO305" s="26"/>
      <c r="BP305" s="26"/>
      <c r="BQ305" s="26"/>
      <c r="BR305" s="26"/>
      <c r="BS305" s="26"/>
      <c r="BT305" s="26"/>
      <c r="BU305" s="26"/>
      <c r="BV305" s="26"/>
      <c r="BW305" s="26"/>
      <c r="BX305" s="26"/>
      <c r="BY305" s="26"/>
      <c r="BZ305" s="26"/>
      <c r="CA305" s="26"/>
      <c r="CB305" s="26"/>
    </row>
    <row r="306" spans="1:80"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6"/>
      <c r="BM306" s="26"/>
      <c r="BN306" s="26"/>
      <c r="BO306" s="26"/>
      <c r="BP306" s="26"/>
      <c r="BQ306" s="26"/>
      <c r="BR306" s="26"/>
      <c r="BS306" s="26"/>
      <c r="BT306" s="26"/>
      <c r="BU306" s="26"/>
      <c r="BV306" s="26"/>
      <c r="BW306" s="26"/>
      <c r="BX306" s="26"/>
      <c r="BY306" s="26"/>
      <c r="BZ306" s="26"/>
      <c r="CA306" s="26"/>
      <c r="CB306" s="26"/>
    </row>
    <row r="307" spans="1:80"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6"/>
      <c r="BM307" s="26"/>
      <c r="BN307" s="26"/>
      <c r="BO307" s="26"/>
      <c r="BP307" s="26"/>
      <c r="BQ307" s="26"/>
      <c r="BR307" s="26"/>
      <c r="BS307" s="26"/>
      <c r="BT307" s="26"/>
      <c r="BU307" s="26"/>
      <c r="BV307" s="26"/>
      <c r="BW307" s="26"/>
      <c r="BX307" s="26"/>
      <c r="BY307" s="26"/>
      <c r="BZ307" s="26"/>
      <c r="CA307" s="26"/>
      <c r="CB307" s="26"/>
    </row>
    <row r="308" spans="1:80"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6"/>
      <c r="BM308" s="26"/>
      <c r="BN308" s="26"/>
      <c r="BO308" s="26"/>
      <c r="BP308" s="26"/>
      <c r="BQ308" s="26"/>
      <c r="BR308" s="26"/>
      <c r="BS308" s="26"/>
      <c r="BT308" s="26"/>
      <c r="BU308" s="26"/>
      <c r="BV308" s="26"/>
      <c r="BW308" s="26"/>
      <c r="BX308" s="26"/>
      <c r="BY308" s="26"/>
      <c r="BZ308" s="26"/>
      <c r="CA308" s="26"/>
      <c r="CB308" s="26"/>
    </row>
    <row r="309" spans="1:80"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6"/>
      <c r="BM309" s="26"/>
      <c r="BN309" s="26"/>
      <c r="BO309" s="26"/>
      <c r="BP309" s="26"/>
      <c r="BQ309" s="26"/>
      <c r="BR309" s="26"/>
      <c r="BS309" s="26"/>
      <c r="BT309" s="26"/>
      <c r="BU309" s="26"/>
      <c r="BV309" s="26"/>
      <c r="BW309" s="26"/>
      <c r="BX309" s="26"/>
      <c r="BY309" s="26"/>
      <c r="BZ309" s="26"/>
      <c r="CA309" s="26"/>
      <c r="CB309" s="26"/>
    </row>
    <row r="310" spans="1:8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6"/>
      <c r="BM310" s="26"/>
      <c r="BN310" s="26"/>
      <c r="BO310" s="26"/>
      <c r="BP310" s="26"/>
      <c r="BQ310" s="26"/>
      <c r="BR310" s="26"/>
      <c r="BS310" s="26"/>
      <c r="BT310" s="26"/>
      <c r="BU310" s="26"/>
      <c r="BV310" s="26"/>
      <c r="BW310" s="26"/>
      <c r="BX310" s="26"/>
      <c r="BY310" s="26"/>
      <c r="BZ310" s="26"/>
      <c r="CA310" s="26"/>
      <c r="CB310" s="26"/>
    </row>
    <row r="311" spans="1:80"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6"/>
      <c r="BM311" s="26"/>
      <c r="BN311" s="26"/>
      <c r="BO311" s="26"/>
      <c r="BP311" s="26"/>
      <c r="BQ311" s="26"/>
      <c r="BR311" s="26"/>
      <c r="BS311" s="26"/>
      <c r="BT311" s="26"/>
      <c r="BU311" s="26"/>
      <c r="BV311" s="26"/>
      <c r="BW311" s="26"/>
      <c r="BX311" s="26"/>
      <c r="BY311" s="26"/>
      <c r="BZ311" s="26"/>
      <c r="CA311" s="26"/>
      <c r="CB311" s="26"/>
    </row>
    <row r="312" spans="1:80"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6"/>
      <c r="BM312" s="26"/>
      <c r="BN312" s="26"/>
      <c r="BO312" s="26"/>
      <c r="BP312" s="26"/>
      <c r="BQ312" s="26"/>
      <c r="BR312" s="26"/>
      <c r="BS312" s="26"/>
      <c r="BT312" s="26"/>
      <c r="BU312" s="26"/>
      <c r="BV312" s="26"/>
      <c r="BW312" s="26"/>
      <c r="BX312" s="26"/>
      <c r="BY312" s="26"/>
      <c r="BZ312" s="26"/>
      <c r="CA312" s="26"/>
      <c r="CB312" s="26"/>
    </row>
    <row r="313" spans="1:80"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6"/>
      <c r="BM313" s="26"/>
      <c r="BN313" s="26"/>
      <c r="BO313" s="26"/>
      <c r="BP313" s="26"/>
      <c r="BQ313" s="26"/>
      <c r="BR313" s="26"/>
      <c r="BS313" s="26"/>
      <c r="BT313" s="26"/>
      <c r="BU313" s="26"/>
      <c r="BV313" s="26"/>
      <c r="BW313" s="26"/>
      <c r="BX313" s="26"/>
      <c r="BY313" s="26"/>
      <c r="BZ313" s="26"/>
      <c r="CA313" s="26"/>
      <c r="CB313" s="26"/>
    </row>
    <row r="314" spans="1:80"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6"/>
      <c r="BM314" s="26"/>
      <c r="BN314" s="26"/>
      <c r="BO314" s="26"/>
      <c r="BP314" s="26"/>
      <c r="BQ314" s="26"/>
      <c r="BR314" s="26"/>
      <c r="BS314" s="26"/>
      <c r="BT314" s="26"/>
      <c r="BU314" s="26"/>
      <c r="BV314" s="26"/>
      <c r="BW314" s="26"/>
      <c r="BX314" s="26"/>
      <c r="BY314" s="26"/>
      <c r="BZ314" s="26"/>
      <c r="CA314" s="26"/>
      <c r="CB314" s="26"/>
    </row>
    <row r="315" spans="1:80"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6"/>
      <c r="BM315" s="26"/>
      <c r="BN315" s="26"/>
      <c r="BO315" s="26"/>
      <c r="BP315" s="26"/>
      <c r="BQ315" s="26"/>
      <c r="BR315" s="26"/>
      <c r="BS315" s="26"/>
      <c r="BT315" s="26"/>
      <c r="BU315" s="26"/>
      <c r="BV315" s="26"/>
      <c r="BW315" s="26"/>
      <c r="BX315" s="26"/>
      <c r="BY315" s="26"/>
      <c r="BZ315" s="26"/>
      <c r="CA315" s="26"/>
      <c r="CB315" s="26"/>
    </row>
    <row r="316" spans="1:80"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6"/>
      <c r="BM316" s="26"/>
      <c r="BN316" s="26"/>
      <c r="BO316" s="26"/>
      <c r="BP316" s="26"/>
      <c r="BQ316" s="26"/>
      <c r="BR316" s="26"/>
      <c r="BS316" s="26"/>
      <c r="BT316" s="26"/>
      <c r="BU316" s="26"/>
      <c r="BV316" s="26"/>
      <c r="BW316" s="26"/>
      <c r="BX316" s="26"/>
      <c r="BY316" s="26"/>
      <c r="BZ316" s="26"/>
      <c r="CA316" s="26"/>
      <c r="CB316" s="26"/>
    </row>
    <row r="317" spans="1:80"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6"/>
      <c r="BM317" s="26"/>
      <c r="BN317" s="26"/>
      <c r="BO317" s="26"/>
      <c r="BP317" s="26"/>
      <c r="BQ317" s="26"/>
      <c r="BR317" s="26"/>
      <c r="BS317" s="26"/>
      <c r="BT317" s="26"/>
      <c r="BU317" s="26"/>
      <c r="BV317" s="26"/>
      <c r="BW317" s="26"/>
      <c r="BX317" s="26"/>
      <c r="BY317" s="26"/>
      <c r="BZ317" s="26"/>
      <c r="CA317" s="26"/>
      <c r="CB317" s="26"/>
    </row>
    <row r="318" spans="1:80"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6"/>
      <c r="BM318" s="26"/>
      <c r="BN318" s="26"/>
      <c r="BO318" s="26"/>
      <c r="BP318" s="26"/>
      <c r="BQ318" s="26"/>
      <c r="BR318" s="26"/>
      <c r="BS318" s="26"/>
      <c r="BT318" s="26"/>
      <c r="BU318" s="26"/>
      <c r="BV318" s="26"/>
      <c r="BW318" s="26"/>
      <c r="BX318" s="26"/>
      <c r="BY318" s="26"/>
      <c r="BZ318" s="26"/>
      <c r="CA318" s="26"/>
      <c r="CB318" s="26"/>
    </row>
    <row r="319" spans="1:80"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6"/>
      <c r="BM319" s="26"/>
      <c r="BN319" s="26"/>
      <c r="BO319" s="26"/>
      <c r="BP319" s="26"/>
      <c r="BQ319" s="26"/>
      <c r="BR319" s="26"/>
      <c r="BS319" s="26"/>
      <c r="BT319" s="26"/>
      <c r="BU319" s="26"/>
      <c r="BV319" s="26"/>
      <c r="BW319" s="26"/>
      <c r="BX319" s="26"/>
      <c r="BY319" s="26"/>
      <c r="BZ319" s="26"/>
      <c r="CA319" s="26"/>
      <c r="CB319" s="26"/>
    </row>
    <row r="320" spans="1:8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6"/>
      <c r="BM320" s="26"/>
      <c r="BN320" s="26"/>
      <c r="BO320" s="26"/>
      <c r="BP320" s="26"/>
      <c r="BQ320" s="26"/>
      <c r="BR320" s="26"/>
      <c r="BS320" s="26"/>
      <c r="BT320" s="26"/>
      <c r="BU320" s="26"/>
      <c r="BV320" s="26"/>
      <c r="BW320" s="26"/>
      <c r="BX320" s="26"/>
      <c r="BY320" s="26"/>
      <c r="BZ320" s="26"/>
      <c r="CA320" s="26"/>
      <c r="CB320" s="26"/>
    </row>
    <row r="321" spans="1:80"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6"/>
      <c r="BM321" s="26"/>
      <c r="BN321" s="26"/>
      <c r="BO321" s="26"/>
      <c r="BP321" s="26"/>
      <c r="BQ321" s="26"/>
      <c r="BR321" s="26"/>
      <c r="BS321" s="26"/>
      <c r="BT321" s="26"/>
      <c r="BU321" s="26"/>
      <c r="BV321" s="26"/>
      <c r="BW321" s="26"/>
      <c r="BX321" s="26"/>
      <c r="BY321" s="26"/>
      <c r="BZ321" s="26"/>
      <c r="CA321" s="26"/>
      <c r="CB321" s="26"/>
    </row>
    <row r="322" spans="1:80"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6"/>
      <c r="BM322" s="26"/>
      <c r="BN322" s="26"/>
      <c r="BO322" s="26"/>
      <c r="BP322" s="26"/>
      <c r="BQ322" s="26"/>
      <c r="BR322" s="26"/>
      <c r="BS322" s="26"/>
      <c r="BT322" s="26"/>
      <c r="BU322" s="26"/>
      <c r="BV322" s="26"/>
      <c r="BW322" s="26"/>
      <c r="BX322" s="26"/>
      <c r="BY322" s="26"/>
      <c r="BZ322" s="26"/>
      <c r="CA322" s="26"/>
      <c r="CB322" s="26"/>
    </row>
    <row r="323" spans="1:80"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6"/>
      <c r="BM323" s="26"/>
      <c r="BN323" s="26"/>
      <c r="BO323" s="26"/>
      <c r="BP323" s="26"/>
      <c r="BQ323" s="26"/>
      <c r="BR323" s="26"/>
      <c r="BS323" s="26"/>
      <c r="BT323" s="26"/>
      <c r="BU323" s="26"/>
      <c r="BV323" s="26"/>
      <c r="BW323" s="26"/>
      <c r="BX323" s="26"/>
      <c r="BY323" s="26"/>
      <c r="BZ323" s="26"/>
      <c r="CA323" s="26"/>
      <c r="CB323" s="26"/>
    </row>
    <row r="324" spans="1:80"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6"/>
      <c r="BM324" s="26"/>
      <c r="BN324" s="26"/>
      <c r="BO324" s="26"/>
      <c r="BP324" s="26"/>
      <c r="BQ324" s="26"/>
      <c r="BR324" s="26"/>
      <c r="BS324" s="26"/>
      <c r="BT324" s="26"/>
      <c r="BU324" s="26"/>
      <c r="BV324" s="26"/>
      <c r="BW324" s="26"/>
      <c r="BX324" s="26"/>
      <c r="BY324" s="26"/>
      <c r="BZ324" s="26"/>
      <c r="CA324" s="26"/>
      <c r="CB324" s="26"/>
    </row>
    <row r="325" spans="1:80"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6"/>
      <c r="BM325" s="26"/>
      <c r="BN325" s="26"/>
      <c r="BO325" s="26"/>
      <c r="BP325" s="26"/>
      <c r="BQ325" s="26"/>
      <c r="BR325" s="26"/>
      <c r="BS325" s="26"/>
      <c r="BT325" s="26"/>
      <c r="BU325" s="26"/>
      <c r="BV325" s="26"/>
      <c r="BW325" s="26"/>
      <c r="BX325" s="26"/>
      <c r="BY325" s="26"/>
      <c r="BZ325" s="26"/>
      <c r="CA325" s="26"/>
      <c r="CB325" s="26"/>
    </row>
    <row r="326" spans="1:80"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6"/>
      <c r="BM326" s="26"/>
      <c r="BN326" s="26"/>
      <c r="BO326" s="26"/>
      <c r="BP326" s="26"/>
      <c r="BQ326" s="26"/>
      <c r="BR326" s="26"/>
      <c r="BS326" s="26"/>
      <c r="BT326" s="26"/>
      <c r="BU326" s="26"/>
      <c r="BV326" s="26"/>
      <c r="BW326" s="26"/>
      <c r="BX326" s="26"/>
      <c r="BY326" s="26"/>
      <c r="BZ326" s="26"/>
      <c r="CA326" s="26"/>
      <c r="CB326" s="26"/>
    </row>
    <row r="327" spans="1:80"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6"/>
      <c r="BM327" s="26"/>
      <c r="BN327" s="26"/>
      <c r="BO327" s="26"/>
      <c r="BP327" s="26"/>
      <c r="BQ327" s="26"/>
      <c r="BR327" s="26"/>
      <c r="BS327" s="26"/>
      <c r="BT327" s="26"/>
      <c r="BU327" s="26"/>
      <c r="BV327" s="26"/>
      <c r="BW327" s="26"/>
      <c r="BX327" s="26"/>
      <c r="BY327" s="26"/>
      <c r="BZ327" s="26"/>
      <c r="CA327" s="26"/>
      <c r="CB327" s="26"/>
    </row>
    <row r="328" spans="1:80"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6"/>
      <c r="BM328" s="26"/>
      <c r="BN328" s="26"/>
      <c r="BO328" s="26"/>
      <c r="BP328" s="26"/>
      <c r="BQ328" s="26"/>
      <c r="BR328" s="26"/>
      <c r="BS328" s="26"/>
      <c r="BT328" s="26"/>
      <c r="BU328" s="26"/>
      <c r="BV328" s="26"/>
      <c r="BW328" s="26"/>
      <c r="BX328" s="26"/>
      <c r="BY328" s="26"/>
      <c r="BZ328" s="26"/>
      <c r="CA328" s="26"/>
      <c r="CB328" s="26"/>
    </row>
    <row r="329" spans="1:80"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6"/>
      <c r="BM329" s="26"/>
      <c r="BN329" s="26"/>
      <c r="BO329" s="26"/>
      <c r="BP329" s="26"/>
      <c r="BQ329" s="26"/>
      <c r="BR329" s="26"/>
      <c r="BS329" s="26"/>
      <c r="BT329" s="26"/>
      <c r="BU329" s="26"/>
      <c r="BV329" s="26"/>
      <c r="BW329" s="26"/>
      <c r="BX329" s="26"/>
      <c r="BY329" s="26"/>
      <c r="BZ329" s="26"/>
      <c r="CA329" s="26"/>
      <c r="CB329" s="26"/>
    </row>
    <row r="330" spans="1:8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6"/>
      <c r="BM330" s="26"/>
      <c r="BN330" s="26"/>
      <c r="BO330" s="26"/>
      <c r="BP330" s="26"/>
      <c r="BQ330" s="26"/>
      <c r="BR330" s="26"/>
      <c r="BS330" s="26"/>
      <c r="BT330" s="26"/>
      <c r="BU330" s="26"/>
      <c r="BV330" s="26"/>
      <c r="BW330" s="26"/>
      <c r="BX330" s="26"/>
      <c r="BY330" s="26"/>
      <c r="BZ330" s="26"/>
      <c r="CA330" s="26"/>
      <c r="CB330" s="26"/>
    </row>
    <row r="331" spans="1:80"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6"/>
      <c r="BM331" s="26"/>
      <c r="BN331" s="26"/>
      <c r="BO331" s="26"/>
      <c r="BP331" s="26"/>
      <c r="BQ331" s="26"/>
      <c r="BR331" s="26"/>
      <c r="BS331" s="26"/>
      <c r="BT331" s="26"/>
      <c r="BU331" s="26"/>
      <c r="BV331" s="26"/>
      <c r="BW331" s="26"/>
      <c r="BX331" s="26"/>
      <c r="BY331" s="26"/>
      <c r="BZ331" s="26"/>
      <c r="CA331" s="26"/>
      <c r="CB331" s="26"/>
    </row>
    <row r="332" spans="1:80"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6"/>
      <c r="BM332" s="26"/>
      <c r="BN332" s="26"/>
      <c r="BO332" s="26"/>
      <c r="BP332" s="26"/>
      <c r="BQ332" s="26"/>
      <c r="BR332" s="26"/>
      <c r="BS332" s="26"/>
      <c r="BT332" s="26"/>
      <c r="BU332" s="26"/>
      <c r="BV332" s="26"/>
      <c r="BW332" s="26"/>
      <c r="BX332" s="26"/>
      <c r="BY332" s="26"/>
      <c r="BZ332" s="26"/>
      <c r="CA332" s="26"/>
      <c r="CB332" s="26"/>
    </row>
    <row r="333" spans="1:80"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6"/>
      <c r="BM333" s="26"/>
      <c r="BN333" s="26"/>
      <c r="BO333" s="26"/>
      <c r="BP333" s="26"/>
      <c r="BQ333" s="26"/>
      <c r="BR333" s="26"/>
      <c r="BS333" s="26"/>
      <c r="BT333" s="26"/>
      <c r="BU333" s="26"/>
      <c r="BV333" s="26"/>
      <c r="BW333" s="26"/>
      <c r="BX333" s="26"/>
      <c r="BY333" s="26"/>
      <c r="BZ333" s="26"/>
      <c r="CA333" s="26"/>
      <c r="CB333" s="26"/>
    </row>
    <row r="334" spans="1:80"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6"/>
      <c r="BM334" s="26"/>
      <c r="BN334" s="26"/>
      <c r="BO334" s="26"/>
      <c r="BP334" s="26"/>
      <c r="BQ334" s="26"/>
      <c r="BR334" s="26"/>
      <c r="BS334" s="26"/>
      <c r="BT334" s="26"/>
      <c r="BU334" s="26"/>
      <c r="BV334" s="26"/>
      <c r="BW334" s="26"/>
      <c r="BX334" s="26"/>
      <c r="BY334" s="26"/>
      <c r="BZ334" s="26"/>
      <c r="CA334" s="26"/>
      <c r="CB334" s="26"/>
    </row>
    <row r="335" spans="1:80"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6"/>
      <c r="BM335" s="26"/>
      <c r="BN335" s="26"/>
      <c r="BO335" s="26"/>
      <c r="BP335" s="26"/>
      <c r="BQ335" s="26"/>
      <c r="BR335" s="26"/>
      <c r="BS335" s="26"/>
      <c r="BT335" s="26"/>
      <c r="BU335" s="26"/>
      <c r="BV335" s="26"/>
      <c r="BW335" s="26"/>
      <c r="BX335" s="26"/>
      <c r="BY335" s="26"/>
      <c r="BZ335" s="26"/>
      <c r="CA335" s="26"/>
      <c r="CB335" s="26"/>
    </row>
    <row r="336" spans="1:80"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6"/>
      <c r="BM336" s="26"/>
      <c r="BN336" s="26"/>
      <c r="BO336" s="26"/>
      <c r="BP336" s="26"/>
      <c r="BQ336" s="26"/>
      <c r="BR336" s="26"/>
      <c r="BS336" s="26"/>
      <c r="BT336" s="26"/>
      <c r="BU336" s="26"/>
      <c r="BV336" s="26"/>
      <c r="BW336" s="26"/>
      <c r="BX336" s="26"/>
      <c r="BY336" s="26"/>
      <c r="BZ336" s="26"/>
      <c r="CA336" s="26"/>
      <c r="CB336" s="26"/>
    </row>
    <row r="337" spans="1:80"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6"/>
      <c r="BM337" s="26"/>
      <c r="BN337" s="26"/>
      <c r="BO337" s="26"/>
      <c r="BP337" s="26"/>
      <c r="BQ337" s="26"/>
      <c r="BR337" s="26"/>
      <c r="BS337" s="26"/>
      <c r="BT337" s="26"/>
      <c r="BU337" s="26"/>
      <c r="BV337" s="26"/>
      <c r="BW337" s="26"/>
      <c r="BX337" s="26"/>
      <c r="BY337" s="26"/>
      <c r="BZ337" s="26"/>
      <c r="CA337" s="26"/>
      <c r="CB337" s="26"/>
    </row>
    <row r="338" spans="1:80"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6"/>
      <c r="BM338" s="26"/>
      <c r="BN338" s="26"/>
      <c r="BO338" s="26"/>
      <c r="BP338" s="26"/>
      <c r="BQ338" s="26"/>
      <c r="BR338" s="26"/>
      <c r="BS338" s="26"/>
      <c r="BT338" s="26"/>
      <c r="BU338" s="26"/>
      <c r="BV338" s="26"/>
      <c r="BW338" s="26"/>
      <c r="BX338" s="26"/>
      <c r="BY338" s="26"/>
      <c r="BZ338" s="26"/>
      <c r="CA338" s="26"/>
      <c r="CB338" s="26"/>
    </row>
    <row r="339" spans="1:80"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6"/>
      <c r="BM339" s="26"/>
      <c r="BN339" s="26"/>
      <c r="BO339" s="26"/>
      <c r="BP339" s="26"/>
      <c r="BQ339" s="26"/>
      <c r="BR339" s="26"/>
      <c r="BS339" s="26"/>
      <c r="BT339" s="26"/>
      <c r="BU339" s="26"/>
      <c r="BV339" s="26"/>
      <c r="BW339" s="26"/>
      <c r="BX339" s="26"/>
      <c r="BY339" s="26"/>
      <c r="BZ339" s="26"/>
      <c r="CA339" s="26"/>
      <c r="CB339" s="26"/>
    </row>
    <row r="340" spans="1:8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6"/>
      <c r="BM340" s="26"/>
      <c r="BN340" s="26"/>
      <c r="BO340" s="26"/>
      <c r="BP340" s="26"/>
      <c r="BQ340" s="26"/>
      <c r="BR340" s="26"/>
      <c r="BS340" s="26"/>
      <c r="BT340" s="26"/>
      <c r="BU340" s="26"/>
      <c r="BV340" s="26"/>
      <c r="BW340" s="26"/>
      <c r="BX340" s="26"/>
      <c r="BY340" s="26"/>
      <c r="BZ340" s="26"/>
      <c r="CA340" s="26"/>
      <c r="CB340" s="26"/>
    </row>
    <row r="341" spans="1:80"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6"/>
      <c r="BM341" s="26"/>
      <c r="BN341" s="26"/>
      <c r="BO341" s="26"/>
      <c r="BP341" s="26"/>
      <c r="BQ341" s="26"/>
      <c r="BR341" s="26"/>
      <c r="BS341" s="26"/>
      <c r="BT341" s="26"/>
      <c r="BU341" s="26"/>
      <c r="BV341" s="26"/>
      <c r="BW341" s="26"/>
      <c r="BX341" s="26"/>
      <c r="BY341" s="26"/>
      <c r="BZ341" s="26"/>
      <c r="CA341" s="26"/>
      <c r="CB341" s="26"/>
    </row>
    <row r="342" spans="1:80"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6"/>
      <c r="BM342" s="26"/>
      <c r="BN342" s="26"/>
      <c r="BO342" s="26"/>
      <c r="BP342" s="26"/>
      <c r="BQ342" s="26"/>
      <c r="BR342" s="26"/>
      <c r="BS342" s="26"/>
      <c r="BT342" s="26"/>
      <c r="BU342" s="26"/>
      <c r="BV342" s="26"/>
      <c r="BW342" s="26"/>
      <c r="BX342" s="26"/>
      <c r="BY342" s="26"/>
      <c r="BZ342" s="26"/>
      <c r="CA342" s="26"/>
      <c r="CB342" s="26"/>
    </row>
    <row r="343" spans="1:80"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6"/>
      <c r="BM343" s="26"/>
      <c r="BN343" s="26"/>
      <c r="BO343" s="26"/>
      <c r="BP343" s="26"/>
      <c r="BQ343" s="26"/>
      <c r="BR343" s="26"/>
      <c r="BS343" s="26"/>
      <c r="BT343" s="26"/>
      <c r="BU343" s="26"/>
      <c r="BV343" s="26"/>
      <c r="BW343" s="26"/>
      <c r="BX343" s="26"/>
      <c r="BY343" s="26"/>
      <c r="BZ343" s="26"/>
      <c r="CA343" s="26"/>
      <c r="CB343" s="26"/>
    </row>
    <row r="344" spans="1:80"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6"/>
      <c r="BM344" s="26"/>
      <c r="BN344" s="26"/>
      <c r="BO344" s="26"/>
      <c r="BP344" s="26"/>
      <c r="BQ344" s="26"/>
      <c r="BR344" s="26"/>
      <c r="BS344" s="26"/>
      <c r="BT344" s="26"/>
      <c r="BU344" s="26"/>
      <c r="BV344" s="26"/>
      <c r="BW344" s="26"/>
      <c r="BX344" s="26"/>
      <c r="BY344" s="26"/>
      <c r="BZ344" s="26"/>
      <c r="CA344" s="26"/>
      <c r="CB344" s="26"/>
    </row>
    <row r="345" spans="1:80"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6"/>
      <c r="BM345" s="26"/>
      <c r="BN345" s="26"/>
      <c r="BO345" s="26"/>
      <c r="BP345" s="26"/>
      <c r="BQ345" s="26"/>
      <c r="BR345" s="26"/>
      <c r="BS345" s="26"/>
      <c r="BT345" s="26"/>
      <c r="BU345" s="26"/>
      <c r="BV345" s="26"/>
      <c r="BW345" s="26"/>
      <c r="BX345" s="26"/>
      <c r="BY345" s="26"/>
      <c r="BZ345" s="26"/>
      <c r="CA345" s="26"/>
      <c r="CB345" s="26"/>
    </row>
    <row r="346" spans="1:80"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6"/>
      <c r="BM346" s="26"/>
      <c r="BN346" s="26"/>
      <c r="BO346" s="26"/>
      <c r="BP346" s="26"/>
      <c r="BQ346" s="26"/>
      <c r="BR346" s="26"/>
      <c r="BS346" s="26"/>
      <c r="BT346" s="26"/>
      <c r="BU346" s="26"/>
      <c r="BV346" s="26"/>
      <c r="BW346" s="26"/>
      <c r="BX346" s="26"/>
      <c r="BY346" s="26"/>
      <c r="BZ346" s="26"/>
      <c r="CA346" s="26"/>
      <c r="CB346" s="26"/>
    </row>
    <row r="347" spans="1:80"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6"/>
      <c r="BM347" s="26"/>
      <c r="BN347" s="26"/>
      <c r="BO347" s="26"/>
      <c r="BP347" s="26"/>
      <c r="BQ347" s="26"/>
      <c r="BR347" s="26"/>
      <c r="BS347" s="26"/>
      <c r="BT347" s="26"/>
      <c r="BU347" s="26"/>
      <c r="BV347" s="26"/>
      <c r="BW347" s="26"/>
      <c r="BX347" s="26"/>
      <c r="BY347" s="26"/>
      <c r="BZ347" s="26"/>
      <c r="CA347" s="26"/>
      <c r="CB347" s="26"/>
    </row>
    <row r="348" spans="1:80"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6"/>
      <c r="BM348" s="26"/>
      <c r="BN348" s="26"/>
      <c r="BO348" s="26"/>
      <c r="BP348" s="26"/>
      <c r="BQ348" s="26"/>
      <c r="BR348" s="26"/>
      <c r="BS348" s="26"/>
      <c r="BT348" s="26"/>
      <c r="BU348" s="26"/>
      <c r="BV348" s="26"/>
      <c r="BW348" s="26"/>
      <c r="BX348" s="26"/>
      <c r="BY348" s="26"/>
      <c r="BZ348" s="26"/>
      <c r="CA348" s="26"/>
      <c r="CB348" s="26"/>
    </row>
    <row r="349" spans="1:80"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6"/>
      <c r="BM349" s="26"/>
      <c r="BN349" s="26"/>
      <c r="BO349" s="26"/>
      <c r="BP349" s="26"/>
      <c r="BQ349" s="26"/>
      <c r="BR349" s="26"/>
      <c r="BS349" s="26"/>
      <c r="BT349" s="26"/>
      <c r="BU349" s="26"/>
      <c r="BV349" s="26"/>
      <c r="BW349" s="26"/>
      <c r="BX349" s="26"/>
      <c r="BY349" s="26"/>
      <c r="BZ349" s="26"/>
      <c r="CA349" s="26"/>
      <c r="CB349" s="26"/>
    </row>
    <row r="350" spans="1:8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6"/>
      <c r="BM350" s="26"/>
      <c r="BN350" s="26"/>
      <c r="BO350" s="26"/>
      <c r="BP350" s="26"/>
      <c r="BQ350" s="26"/>
      <c r="BR350" s="26"/>
      <c r="BS350" s="26"/>
      <c r="BT350" s="26"/>
      <c r="BU350" s="26"/>
      <c r="BV350" s="26"/>
      <c r="BW350" s="26"/>
      <c r="BX350" s="26"/>
      <c r="BY350" s="26"/>
      <c r="BZ350" s="26"/>
      <c r="CA350" s="26"/>
      <c r="CB350" s="26"/>
    </row>
    <row r="351" spans="1:80"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6"/>
      <c r="BM351" s="26"/>
      <c r="BN351" s="26"/>
      <c r="BO351" s="26"/>
      <c r="BP351" s="26"/>
      <c r="BQ351" s="26"/>
      <c r="BR351" s="26"/>
      <c r="BS351" s="26"/>
      <c r="BT351" s="26"/>
      <c r="BU351" s="26"/>
      <c r="BV351" s="26"/>
      <c r="BW351" s="26"/>
      <c r="BX351" s="26"/>
      <c r="BY351" s="26"/>
      <c r="BZ351" s="26"/>
      <c r="CA351" s="26"/>
      <c r="CB351" s="26"/>
    </row>
    <row r="352" spans="1:80"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6"/>
      <c r="BM352" s="26"/>
      <c r="BN352" s="26"/>
      <c r="BO352" s="26"/>
      <c r="BP352" s="26"/>
      <c r="BQ352" s="26"/>
      <c r="BR352" s="26"/>
      <c r="BS352" s="26"/>
      <c r="BT352" s="26"/>
      <c r="BU352" s="26"/>
      <c r="BV352" s="26"/>
      <c r="BW352" s="26"/>
      <c r="BX352" s="26"/>
      <c r="BY352" s="26"/>
      <c r="BZ352" s="26"/>
      <c r="CA352" s="26"/>
      <c r="CB352" s="26"/>
    </row>
    <row r="353" spans="1:80"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6"/>
      <c r="BM353" s="26"/>
      <c r="BN353" s="26"/>
      <c r="BO353" s="26"/>
      <c r="BP353" s="26"/>
      <c r="BQ353" s="26"/>
      <c r="BR353" s="26"/>
      <c r="BS353" s="26"/>
      <c r="BT353" s="26"/>
      <c r="BU353" s="26"/>
      <c r="BV353" s="26"/>
      <c r="BW353" s="26"/>
      <c r="BX353" s="26"/>
      <c r="BY353" s="26"/>
      <c r="BZ353" s="26"/>
      <c r="CA353" s="26"/>
      <c r="CB353" s="26"/>
    </row>
    <row r="354" spans="1:80"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6"/>
      <c r="BM354" s="26"/>
      <c r="BN354" s="26"/>
      <c r="BO354" s="26"/>
      <c r="BP354" s="26"/>
      <c r="BQ354" s="26"/>
      <c r="BR354" s="26"/>
      <c r="BS354" s="26"/>
      <c r="BT354" s="26"/>
      <c r="BU354" s="26"/>
      <c r="BV354" s="26"/>
      <c r="BW354" s="26"/>
      <c r="BX354" s="26"/>
      <c r="BY354" s="26"/>
      <c r="BZ354" s="26"/>
      <c r="CA354" s="26"/>
      <c r="CB354" s="26"/>
    </row>
    <row r="355" spans="1:80"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6"/>
      <c r="BM355" s="26"/>
      <c r="BN355" s="26"/>
      <c r="BO355" s="26"/>
      <c r="BP355" s="26"/>
      <c r="BQ355" s="26"/>
      <c r="BR355" s="26"/>
      <c r="BS355" s="26"/>
      <c r="BT355" s="26"/>
      <c r="BU355" s="26"/>
      <c r="BV355" s="26"/>
      <c r="BW355" s="26"/>
      <c r="BX355" s="26"/>
      <c r="BY355" s="26"/>
      <c r="BZ355" s="26"/>
      <c r="CA355" s="26"/>
      <c r="CB355" s="26"/>
    </row>
    <row r="356" spans="1:80"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6"/>
      <c r="BM356" s="26"/>
      <c r="BN356" s="26"/>
      <c r="BO356" s="26"/>
      <c r="BP356" s="26"/>
      <c r="BQ356" s="26"/>
      <c r="BR356" s="26"/>
      <c r="BS356" s="26"/>
      <c r="BT356" s="26"/>
      <c r="BU356" s="26"/>
      <c r="BV356" s="26"/>
      <c r="BW356" s="26"/>
      <c r="BX356" s="26"/>
      <c r="BY356" s="26"/>
      <c r="BZ356" s="26"/>
      <c r="CA356" s="26"/>
      <c r="CB356" s="26"/>
    </row>
    <row r="357" spans="1:80"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6"/>
      <c r="BM357" s="26"/>
      <c r="BN357" s="26"/>
      <c r="BO357" s="26"/>
      <c r="BP357" s="26"/>
      <c r="BQ357" s="26"/>
      <c r="BR357" s="26"/>
      <c r="BS357" s="26"/>
      <c r="BT357" s="26"/>
      <c r="BU357" s="26"/>
      <c r="BV357" s="26"/>
      <c r="BW357" s="26"/>
      <c r="BX357" s="26"/>
      <c r="BY357" s="26"/>
      <c r="BZ357" s="26"/>
      <c r="CA357" s="26"/>
      <c r="CB357" s="26"/>
    </row>
    <row r="358" spans="1:80"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6"/>
      <c r="BM358" s="26"/>
      <c r="BN358" s="26"/>
      <c r="BO358" s="26"/>
      <c r="BP358" s="26"/>
      <c r="BQ358" s="26"/>
      <c r="BR358" s="26"/>
      <c r="BS358" s="26"/>
      <c r="BT358" s="26"/>
      <c r="BU358" s="26"/>
      <c r="BV358" s="26"/>
      <c r="BW358" s="26"/>
      <c r="BX358" s="26"/>
      <c r="BY358" s="26"/>
      <c r="BZ358" s="26"/>
      <c r="CA358" s="26"/>
      <c r="CB358" s="26"/>
    </row>
    <row r="359" spans="1:80"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6"/>
      <c r="BM359" s="26"/>
      <c r="BN359" s="26"/>
      <c r="BO359" s="26"/>
      <c r="BP359" s="26"/>
      <c r="BQ359" s="26"/>
      <c r="BR359" s="26"/>
      <c r="BS359" s="26"/>
      <c r="BT359" s="26"/>
      <c r="BU359" s="26"/>
      <c r="BV359" s="26"/>
      <c r="BW359" s="26"/>
      <c r="BX359" s="26"/>
      <c r="BY359" s="26"/>
      <c r="BZ359" s="26"/>
      <c r="CA359" s="26"/>
      <c r="CB359" s="26"/>
    </row>
    <row r="360" spans="1:8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6"/>
      <c r="BM360" s="26"/>
      <c r="BN360" s="26"/>
      <c r="BO360" s="26"/>
      <c r="BP360" s="26"/>
      <c r="BQ360" s="26"/>
      <c r="BR360" s="26"/>
      <c r="BS360" s="26"/>
      <c r="BT360" s="26"/>
      <c r="BU360" s="26"/>
      <c r="BV360" s="26"/>
      <c r="BW360" s="26"/>
      <c r="BX360" s="26"/>
      <c r="BY360" s="26"/>
      <c r="BZ360" s="26"/>
      <c r="CA360" s="26"/>
      <c r="CB360" s="26"/>
    </row>
    <row r="361" spans="1:80"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6"/>
      <c r="BM361" s="26"/>
      <c r="BN361" s="26"/>
      <c r="BO361" s="26"/>
      <c r="BP361" s="26"/>
      <c r="BQ361" s="26"/>
      <c r="BR361" s="26"/>
      <c r="BS361" s="26"/>
      <c r="BT361" s="26"/>
      <c r="BU361" s="26"/>
      <c r="BV361" s="26"/>
      <c r="BW361" s="26"/>
      <c r="BX361" s="26"/>
      <c r="BY361" s="26"/>
      <c r="BZ361" s="26"/>
      <c r="CA361" s="26"/>
      <c r="CB361" s="26"/>
    </row>
    <row r="362" spans="1:80"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6"/>
      <c r="BM362" s="26"/>
      <c r="BN362" s="26"/>
      <c r="BO362" s="26"/>
      <c r="BP362" s="26"/>
      <c r="BQ362" s="26"/>
      <c r="BR362" s="26"/>
      <c r="BS362" s="26"/>
      <c r="BT362" s="26"/>
      <c r="BU362" s="26"/>
      <c r="BV362" s="26"/>
      <c r="BW362" s="26"/>
      <c r="BX362" s="26"/>
      <c r="BY362" s="26"/>
      <c r="BZ362" s="26"/>
      <c r="CA362" s="26"/>
      <c r="CB362" s="26"/>
    </row>
    <row r="363" spans="1:80"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6"/>
      <c r="BM363" s="26"/>
      <c r="BN363" s="26"/>
      <c r="BO363" s="26"/>
      <c r="BP363" s="26"/>
      <c r="BQ363" s="26"/>
      <c r="BR363" s="26"/>
      <c r="BS363" s="26"/>
      <c r="BT363" s="26"/>
      <c r="BU363" s="26"/>
      <c r="BV363" s="26"/>
      <c r="BW363" s="26"/>
      <c r="BX363" s="26"/>
      <c r="BY363" s="26"/>
      <c r="BZ363" s="26"/>
      <c r="CA363" s="26"/>
      <c r="CB363" s="26"/>
    </row>
    <row r="364" spans="1:80"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6"/>
      <c r="BM364" s="26"/>
      <c r="BN364" s="26"/>
      <c r="BO364" s="26"/>
      <c r="BP364" s="26"/>
      <c r="BQ364" s="26"/>
      <c r="BR364" s="26"/>
      <c r="BS364" s="26"/>
      <c r="BT364" s="26"/>
      <c r="BU364" s="26"/>
      <c r="BV364" s="26"/>
      <c r="BW364" s="26"/>
      <c r="BX364" s="26"/>
      <c r="BY364" s="26"/>
      <c r="BZ364" s="26"/>
      <c r="CA364" s="26"/>
      <c r="CB364" s="26"/>
    </row>
    <row r="365" spans="1:80"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6"/>
      <c r="BM365" s="26"/>
      <c r="BN365" s="26"/>
      <c r="BO365" s="26"/>
      <c r="BP365" s="26"/>
      <c r="BQ365" s="26"/>
      <c r="BR365" s="26"/>
      <c r="BS365" s="26"/>
      <c r="BT365" s="26"/>
      <c r="BU365" s="26"/>
      <c r="BV365" s="26"/>
      <c r="BW365" s="26"/>
      <c r="BX365" s="26"/>
      <c r="BY365" s="26"/>
      <c r="BZ365" s="26"/>
      <c r="CA365" s="26"/>
      <c r="CB365" s="26"/>
    </row>
    <row r="366" spans="1:80"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6"/>
      <c r="BM366" s="26"/>
      <c r="BN366" s="26"/>
      <c r="BO366" s="26"/>
      <c r="BP366" s="26"/>
      <c r="BQ366" s="26"/>
      <c r="BR366" s="26"/>
      <c r="BS366" s="26"/>
      <c r="BT366" s="26"/>
      <c r="BU366" s="26"/>
      <c r="BV366" s="26"/>
      <c r="BW366" s="26"/>
      <c r="BX366" s="26"/>
      <c r="BY366" s="26"/>
      <c r="BZ366" s="26"/>
      <c r="CA366" s="26"/>
      <c r="CB366" s="26"/>
    </row>
    <row r="367" spans="1:80"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6"/>
      <c r="BM367" s="26"/>
      <c r="BN367" s="26"/>
      <c r="BO367" s="26"/>
      <c r="BP367" s="26"/>
      <c r="BQ367" s="26"/>
      <c r="BR367" s="26"/>
      <c r="BS367" s="26"/>
      <c r="BT367" s="26"/>
      <c r="BU367" s="26"/>
      <c r="BV367" s="26"/>
      <c r="BW367" s="26"/>
      <c r="BX367" s="26"/>
      <c r="BY367" s="26"/>
      <c r="BZ367" s="26"/>
      <c r="CA367" s="26"/>
      <c r="CB367" s="26"/>
    </row>
    <row r="368" spans="1:80"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6"/>
      <c r="BM368" s="26"/>
      <c r="BN368" s="26"/>
      <c r="BO368" s="26"/>
      <c r="BP368" s="26"/>
      <c r="BQ368" s="26"/>
      <c r="BR368" s="26"/>
      <c r="BS368" s="26"/>
      <c r="BT368" s="26"/>
      <c r="BU368" s="26"/>
      <c r="BV368" s="26"/>
      <c r="BW368" s="26"/>
      <c r="BX368" s="26"/>
      <c r="BY368" s="26"/>
      <c r="BZ368" s="26"/>
      <c r="CA368" s="26"/>
      <c r="CB368" s="26"/>
    </row>
    <row r="369" spans="1:80"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6"/>
      <c r="BM369" s="26"/>
      <c r="BN369" s="26"/>
      <c r="BO369" s="26"/>
      <c r="BP369" s="26"/>
      <c r="BQ369" s="26"/>
      <c r="BR369" s="26"/>
      <c r="BS369" s="26"/>
      <c r="BT369" s="26"/>
      <c r="BU369" s="26"/>
      <c r="BV369" s="26"/>
      <c r="BW369" s="26"/>
      <c r="BX369" s="26"/>
      <c r="BY369" s="26"/>
      <c r="BZ369" s="26"/>
      <c r="CA369" s="26"/>
      <c r="CB369" s="26"/>
    </row>
    <row r="370" spans="1:8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6"/>
      <c r="BM370" s="26"/>
      <c r="BN370" s="26"/>
      <c r="BO370" s="26"/>
      <c r="BP370" s="26"/>
      <c r="BQ370" s="26"/>
      <c r="BR370" s="26"/>
      <c r="BS370" s="26"/>
      <c r="BT370" s="26"/>
      <c r="BU370" s="26"/>
      <c r="BV370" s="26"/>
      <c r="BW370" s="26"/>
      <c r="BX370" s="26"/>
      <c r="BY370" s="26"/>
      <c r="BZ370" s="26"/>
      <c r="CA370" s="26"/>
      <c r="CB370" s="26"/>
    </row>
    <row r="371" spans="1:80"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6"/>
      <c r="BM371" s="26"/>
      <c r="BN371" s="26"/>
      <c r="BO371" s="26"/>
      <c r="BP371" s="26"/>
      <c r="BQ371" s="26"/>
      <c r="BR371" s="26"/>
      <c r="BS371" s="26"/>
      <c r="BT371" s="26"/>
      <c r="BU371" s="26"/>
      <c r="BV371" s="26"/>
      <c r="BW371" s="26"/>
      <c r="BX371" s="26"/>
      <c r="BY371" s="26"/>
      <c r="BZ371" s="26"/>
      <c r="CA371" s="26"/>
      <c r="CB371" s="26"/>
    </row>
    <row r="372" spans="1:80"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6"/>
      <c r="BM372" s="26"/>
      <c r="BN372" s="26"/>
      <c r="BO372" s="26"/>
      <c r="BP372" s="26"/>
      <c r="BQ372" s="26"/>
      <c r="BR372" s="26"/>
      <c r="BS372" s="26"/>
      <c r="BT372" s="26"/>
      <c r="BU372" s="26"/>
      <c r="BV372" s="26"/>
      <c r="BW372" s="26"/>
      <c r="BX372" s="26"/>
      <c r="BY372" s="26"/>
      <c r="BZ372" s="26"/>
      <c r="CA372" s="26"/>
      <c r="CB372" s="26"/>
    </row>
    <row r="373" spans="1:80"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6"/>
      <c r="BM373" s="26"/>
      <c r="BN373" s="26"/>
      <c r="BO373" s="26"/>
      <c r="BP373" s="26"/>
      <c r="BQ373" s="26"/>
      <c r="BR373" s="26"/>
      <c r="BS373" s="26"/>
      <c r="BT373" s="26"/>
      <c r="BU373" s="26"/>
      <c r="BV373" s="26"/>
      <c r="BW373" s="26"/>
      <c r="BX373" s="26"/>
      <c r="BY373" s="26"/>
      <c r="BZ373" s="26"/>
      <c r="CA373" s="26"/>
      <c r="CB373" s="26"/>
    </row>
    <row r="374" spans="1:80"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6"/>
      <c r="BM374" s="26"/>
      <c r="BN374" s="26"/>
      <c r="BO374" s="26"/>
      <c r="BP374" s="26"/>
      <c r="BQ374" s="26"/>
      <c r="BR374" s="26"/>
      <c r="BS374" s="26"/>
      <c r="BT374" s="26"/>
      <c r="BU374" s="26"/>
      <c r="BV374" s="26"/>
      <c r="BW374" s="26"/>
      <c r="BX374" s="26"/>
      <c r="BY374" s="26"/>
      <c r="BZ374" s="26"/>
      <c r="CA374" s="26"/>
      <c r="CB374" s="26"/>
    </row>
    <row r="375" spans="1:80"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6"/>
      <c r="BM375" s="26"/>
      <c r="BN375" s="26"/>
      <c r="BO375" s="26"/>
      <c r="BP375" s="26"/>
      <c r="BQ375" s="26"/>
      <c r="BR375" s="26"/>
      <c r="BS375" s="26"/>
      <c r="BT375" s="26"/>
      <c r="BU375" s="26"/>
      <c r="BV375" s="26"/>
      <c r="BW375" s="26"/>
      <c r="BX375" s="26"/>
      <c r="BY375" s="26"/>
      <c r="BZ375" s="26"/>
      <c r="CA375" s="26"/>
      <c r="CB375" s="26"/>
    </row>
    <row r="376" spans="1:80"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6"/>
      <c r="BM376" s="26"/>
      <c r="BN376" s="26"/>
      <c r="BO376" s="26"/>
      <c r="BP376" s="26"/>
      <c r="BQ376" s="26"/>
      <c r="BR376" s="26"/>
      <c r="BS376" s="26"/>
      <c r="BT376" s="26"/>
      <c r="BU376" s="26"/>
      <c r="BV376" s="26"/>
      <c r="BW376" s="26"/>
      <c r="BX376" s="26"/>
      <c r="BY376" s="26"/>
      <c r="BZ376" s="26"/>
      <c r="CA376" s="26"/>
      <c r="CB376" s="26"/>
    </row>
    <row r="377" spans="1:80"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6"/>
      <c r="BM377" s="26"/>
      <c r="BN377" s="26"/>
      <c r="BO377" s="26"/>
      <c r="BP377" s="26"/>
      <c r="BQ377" s="26"/>
      <c r="BR377" s="26"/>
      <c r="BS377" s="26"/>
      <c r="BT377" s="26"/>
      <c r="BU377" s="26"/>
      <c r="BV377" s="26"/>
      <c r="BW377" s="26"/>
      <c r="BX377" s="26"/>
      <c r="BY377" s="26"/>
      <c r="BZ377" s="26"/>
      <c r="CA377" s="26"/>
      <c r="CB377" s="26"/>
    </row>
    <row r="378" spans="1:80"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6"/>
      <c r="BM378" s="26"/>
      <c r="BN378" s="26"/>
      <c r="BO378" s="26"/>
      <c r="BP378" s="26"/>
      <c r="BQ378" s="26"/>
      <c r="BR378" s="26"/>
      <c r="BS378" s="26"/>
      <c r="BT378" s="26"/>
      <c r="BU378" s="26"/>
      <c r="BV378" s="26"/>
      <c r="BW378" s="26"/>
      <c r="BX378" s="26"/>
      <c r="BY378" s="26"/>
      <c r="BZ378" s="26"/>
      <c r="CA378" s="26"/>
      <c r="CB378" s="26"/>
    </row>
    <row r="379" spans="1:80"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6"/>
      <c r="BM379" s="26"/>
      <c r="BN379" s="26"/>
      <c r="BO379" s="26"/>
      <c r="BP379" s="26"/>
      <c r="BQ379" s="26"/>
      <c r="BR379" s="26"/>
      <c r="BS379" s="26"/>
      <c r="BT379" s="26"/>
      <c r="BU379" s="26"/>
      <c r="BV379" s="26"/>
      <c r="BW379" s="26"/>
      <c r="BX379" s="26"/>
      <c r="BY379" s="26"/>
      <c r="BZ379" s="26"/>
      <c r="CA379" s="26"/>
      <c r="CB379" s="26"/>
    </row>
    <row r="380" spans="1: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6"/>
      <c r="BM380" s="26"/>
      <c r="BN380" s="26"/>
      <c r="BO380" s="26"/>
      <c r="BP380" s="26"/>
      <c r="BQ380" s="26"/>
      <c r="BR380" s="26"/>
      <c r="BS380" s="26"/>
      <c r="BT380" s="26"/>
      <c r="BU380" s="26"/>
      <c r="BV380" s="26"/>
      <c r="BW380" s="26"/>
      <c r="BX380" s="26"/>
      <c r="BY380" s="26"/>
      <c r="BZ380" s="26"/>
      <c r="CA380" s="26"/>
      <c r="CB380" s="26"/>
    </row>
    <row r="381" spans="1:80"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6"/>
      <c r="BM381" s="26"/>
      <c r="BN381" s="26"/>
      <c r="BO381" s="26"/>
      <c r="BP381" s="26"/>
      <c r="BQ381" s="26"/>
      <c r="BR381" s="26"/>
      <c r="BS381" s="26"/>
      <c r="BT381" s="26"/>
      <c r="BU381" s="26"/>
      <c r="BV381" s="26"/>
      <c r="BW381" s="26"/>
      <c r="BX381" s="26"/>
      <c r="BY381" s="26"/>
      <c r="BZ381" s="26"/>
      <c r="CA381" s="26"/>
      <c r="CB381" s="26"/>
    </row>
    <row r="382" spans="1:80"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6"/>
      <c r="BM382" s="26"/>
      <c r="BN382" s="26"/>
      <c r="BO382" s="26"/>
      <c r="BP382" s="26"/>
      <c r="BQ382" s="26"/>
      <c r="BR382" s="26"/>
      <c r="BS382" s="26"/>
      <c r="BT382" s="26"/>
      <c r="BU382" s="26"/>
      <c r="BV382" s="26"/>
      <c r="BW382" s="26"/>
      <c r="BX382" s="26"/>
      <c r="BY382" s="26"/>
      <c r="BZ382" s="26"/>
      <c r="CA382" s="26"/>
      <c r="CB382" s="26"/>
    </row>
    <row r="383" spans="1:80"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6"/>
      <c r="BM383" s="26"/>
      <c r="BN383" s="26"/>
      <c r="BO383" s="26"/>
      <c r="BP383" s="26"/>
      <c r="BQ383" s="26"/>
      <c r="BR383" s="26"/>
      <c r="BS383" s="26"/>
      <c r="BT383" s="26"/>
      <c r="BU383" s="26"/>
      <c r="BV383" s="26"/>
      <c r="BW383" s="26"/>
      <c r="BX383" s="26"/>
      <c r="BY383" s="26"/>
      <c r="BZ383" s="26"/>
      <c r="CA383" s="26"/>
      <c r="CB383" s="26"/>
    </row>
    <row r="384" spans="1:80"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6"/>
      <c r="BM384" s="26"/>
      <c r="BN384" s="26"/>
      <c r="BO384" s="26"/>
      <c r="BP384" s="26"/>
      <c r="BQ384" s="26"/>
      <c r="BR384" s="26"/>
      <c r="BS384" s="26"/>
      <c r="BT384" s="26"/>
      <c r="BU384" s="26"/>
      <c r="BV384" s="26"/>
      <c r="BW384" s="26"/>
      <c r="BX384" s="26"/>
      <c r="BY384" s="26"/>
      <c r="BZ384" s="26"/>
      <c r="CA384" s="26"/>
      <c r="CB384" s="26"/>
    </row>
    <row r="385" spans="1:80"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6"/>
      <c r="BM385" s="26"/>
      <c r="BN385" s="26"/>
      <c r="BO385" s="26"/>
      <c r="BP385" s="26"/>
      <c r="BQ385" s="26"/>
      <c r="BR385" s="26"/>
      <c r="BS385" s="26"/>
      <c r="BT385" s="26"/>
      <c r="BU385" s="26"/>
      <c r="BV385" s="26"/>
      <c r="BW385" s="26"/>
      <c r="BX385" s="26"/>
      <c r="BY385" s="26"/>
      <c r="BZ385" s="26"/>
      <c r="CA385" s="26"/>
      <c r="CB385" s="26"/>
    </row>
    <row r="386" spans="1:80"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6"/>
      <c r="BM386" s="26"/>
      <c r="BN386" s="26"/>
      <c r="BO386" s="26"/>
      <c r="BP386" s="26"/>
      <c r="BQ386" s="26"/>
      <c r="BR386" s="26"/>
      <c r="BS386" s="26"/>
      <c r="BT386" s="26"/>
      <c r="BU386" s="26"/>
      <c r="BV386" s="26"/>
      <c r="BW386" s="26"/>
      <c r="BX386" s="26"/>
      <c r="BY386" s="26"/>
      <c r="BZ386" s="26"/>
      <c r="CA386" s="26"/>
      <c r="CB386" s="26"/>
    </row>
    <row r="387" spans="1:80"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6"/>
      <c r="BM387" s="26"/>
      <c r="BN387" s="26"/>
      <c r="BO387" s="26"/>
      <c r="BP387" s="26"/>
      <c r="BQ387" s="26"/>
      <c r="BR387" s="26"/>
      <c r="BS387" s="26"/>
      <c r="BT387" s="26"/>
      <c r="BU387" s="26"/>
      <c r="BV387" s="26"/>
      <c r="BW387" s="26"/>
      <c r="BX387" s="26"/>
      <c r="BY387" s="26"/>
      <c r="BZ387" s="26"/>
      <c r="CA387" s="26"/>
      <c r="CB387" s="26"/>
    </row>
    <row r="388" spans="1:80"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6"/>
      <c r="BM388" s="26"/>
      <c r="BN388" s="26"/>
      <c r="BO388" s="26"/>
      <c r="BP388" s="26"/>
      <c r="BQ388" s="26"/>
      <c r="BR388" s="26"/>
      <c r="BS388" s="26"/>
      <c r="BT388" s="26"/>
      <c r="BU388" s="26"/>
      <c r="BV388" s="26"/>
      <c r="BW388" s="26"/>
      <c r="BX388" s="26"/>
      <c r="BY388" s="26"/>
      <c r="BZ388" s="26"/>
      <c r="CA388" s="26"/>
      <c r="CB388" s="26"/>
    </row>
    <row r="389" spans="1:80"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6"/>
      <c r="BM389" s="26"/>
      <c r="BN389" s="26"/>
      <c r="BO389" s="26"/>
      <c r="BP389" s="26"/>
      <c r="BQ389" s="26"/>
      <c r="BR389" s="26"/>
      <c r="BS389" s="26"/>
      <c r="BT389" s="26"/>
      <c r="BU389" s="26"/>
      <c r="BV389" s="26"/>
      <c r="BW389" s="26"/>
      <c r="BX389" s="26"/>
      <c r="BY389" s="26"/>
      <c r="BZ389" s="26"/>
      <c r="CA389" s="26"/>
      <c r="CB389" s="26"/>
    </row>
    <row r="390" spans="1:8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6"/>
      <c r="BM390" s="26"/>
      <c r="BN390" s="26"/>
      <c r="BO390" s="26"/>
      <c r="BP390" s="26"/>
      <c r="BQ390" s="26"/>
      <c r="BR390" s="26"/>
      <c r="BS390" s="26"/>
      <c r="BT390" s="26"/>
      <c r="BU390" s="26"/>
      <c r="BV390" s="26"/>
      <c r="BW390" s="26"/>
      <c r="BX390" s="26"/>
      <c r="BY390" s="26"/>
      <c r="BZ390" s="26"/>
      <c r="CA390" s="26"/>
      <c r="CB390" s="26"/>
    </row>
    <row r="391" spans="1:80"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6"/>
      <c r="BM391" s="26"/>
      <c r="BN391" s="26"/>
      <c r="BO391" s="26"/>
      <c r="BP391" s="26"/>
      <c r="BQ391" s="26"/>
      <c r="BR391" s="26"/>
      <c r="BS391" s="26"/>
      <c r="BT391" s="26"/>
      <c r="BU391" s="26"/>
      <c r="BV391" s="26"/>
      <c r="BW391" s="26"/>
      <c r="BX391" s="26"/>
      <c r="BY391" s="26"/>
      <c r="BZ391" s="26"/>
      <c r="CA391" s="26"/>
      <c r="CB391" s="26"/>
    </row>
    <row r="392" spans="1:80"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6"/>
      <c r="BM392" s="26"/>
      <c r="BN392" s="26"/>
      <c r="BO392" s="26"/>
      <c r="BP392" s="26"/>
      <c r="BQ392" s="26"/>
      <c r="BR392" s="26"/>
      <c r="BS392" s="26"/>
      <c r="BT392" s="26"/>
      <c r="BU392" s="26"/>
      <c r="BV392" s="26"/>
      <c r="BW392" s="26"/>
      <c r="BX392" s="26"/>
      <c r="BY392" s="26"/>
      <c r="BZ392" s="26"/>
      <c r="CA392" s="26"/>
      <c r="CB392" s="26"/>
    </row>
    <row r="393" spans="1:80"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6"/>
      <c r="BM393" s="26"/>
      <c r="BN393" s="26"/>
      <c r="BO393" s="26"/>
      <c r="BP393" s="26"/>
      <c r="BQ393" s="26"/>
      <c r="BR393" s="26"/>
      <c r="BS393" s="26"/>
      <c r="BT393" s="26"/>
      <c r="BU393" s="26"/>
      <c r="BV393" s="26"/>
      <c r="BW393" s="26"/>
      <c r="BX393" s="26"/>
      <c r="BY393" s="26"/>
      <c r="BZ393" s="26"/>
      <c r="CA393" s="26"/>
      <c r="CB393" s="26"/>
    </row>
    <row r="394" spans="1:80"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6"/>
      <c r="BM394" s="26"/>
      <c r="BN394" s="26"/>
      <c r="BO394" s="26"/>
      <c r="BP394" s="26"/>
      <c r="BQ394" s="26"/>
      <c r="BR394" s="26"/>
      <c r="BS394" s="26"/>
      <c r="BT394" s="26"/>
      <c r="BU394" s="26"/>
      <c r="BV394" s="26"/>
      <c r="BW394" s="26"/>
      <c r="BX394" s="26"/>
      <c r="BY394" s="26"/>
      <c r="BZ394" s="26"/>
      <c r="CA394" s="26"/>
      <c r="CB394" s="26"/>
    </row>
    <row r="395" spans="1:80"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6"/>
      <c r="BM395" s="26"/>
      <c r="BN395" s="26"/>
      <c r="BO395" s="26"/>
      <c r="BP395" s="26"/>
      <c r="BQ395" s="26"/>
      <c r="BR395" s="26"/>
      <c r="BS395" s="26"/>
      <c r="BT395" s="26"/>
      <c r="BU395" s="26"/>
      <c r="BV395" s="26"/>
      <c r="BW395" s="26"/>
      <c r="BX395" s="26"/>
      <c r="BY395" s="26"/>
      <c r="BZ395" s="26"/>
      <c r="CA395" s="26"/>
      <c r="CB395" s="26"/>
    </row>
    <row r="396" spans="1:80"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6"/>
      <c r="BM396" s="26"/>
      <c r="BN396" s="26"/>
      <c r="BO396" s="26"/>
      <c r="BP396" s="26"/>
      <c r="BQ396" s="26"/>
      <c r="BR396" s="26"/>
      <c r="BS396" s="26"/>
      <c r="BT396" s="26"/>
      <c r="BU396" s="26"/>
      <c r="BV396" s="26"/>
      <c r="BW396" s="26"/>
      <c r="BX396" s="26"/>
      <c r="BY396" s="26"/>
      <c r="BZ396" s="26"/>
      <c r="CA396" s="26"/>
      <c r="CB396" s="26"/>
    </row>
    <row r="397" spans="1:80"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6"/>
      <c r="BM397" s="26"/>
      <c r="BN397" s="26"/>
      <c r="BO397" s="26"/>
      <c r="BP397" s="26"/>
      <c r="BQ397" s="26"/>
      <c r="BR397" s="26"/>
      <c r="BS397" s="26"/>
      <c r="BT397" s="26"/>
      <c r="BU397" s="26"/>
      <c r="BV397" s="26"/>
      <c r="BW397" s="26"/>
      <c r="BX397" s="26"/>
      <c r="BY397" s="26"/>
      <c r="BZ397" s="26"/>
      <c r="CA397" s="26"/>
      <c r="CB397" s="26"/>
    </row>
    <row r="398" spans="1:80"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6"/>
      <c r="BM398" s="26"/>
      <c r="BN398" s="26"/>
      <c r="BO398" s="26"/>
      <c r="BP398" s="26"/>
      <c r="BQ398" s="26"/>
      <c r="BR398" s="26"/>
      <c r="BS398" s="26"/>
      <c r="BT398" s="26"/>
      <c r="BU398" s="26"/>
      <c r="BV398" s="26"/>
      <c r="BW398" s="26"/>
      <c r="BX398" s="26"/>
      <c r="BY398" s="26"/>
      <c r="BZ398" s="26"/>
      <c r="CA398" s="26"/>
      <c r="CB398" s="26"/>
    </row>
    <row r="399" spans="1:80"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6"/>
      <c r="BM399" s="26"/>
      <c r="BN399" s="26"/>
      <c r="BO399" s="26"/>
      <c r="BP399" s="26"/>
      <c r="BQ399" s="26"/>
      <c r="BR399" s="26"/>
      <c r="BS399" s="26"/>
      <c r="BT399" s="26"/>
      <c r="BU399" s="26"/>
      <c r="BV399" s="26"/>
      <c r="BW399" s="26"/>
      <c r="BX399" s="26"/>
      <c r="BY399" s="26"/>
      <c r="BZ399" s="26"/>
      <c r="CA399" s="26"/>
      <c r="CB399" s="26"/>
    </row>
    <row r="400" spans="1:8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6"/>
      <c r="BM400" s="26"/>
      <c r="BN400" s="26"/>
      <c r="BO400" s="26"/>
      <c r="BP400" s="26"/>
      <c r="BQ400" s="26"/>
      <c r="BR400" s="26"/>
      <c r="BS400" s="26"/>
      <c r="BT400" s="26"/>
      <c r="BU400" s="26"/>
      <c r="BV400" s="26"/>
      <c r="BW400" s="26"/>
      <c r="BX400" s="26"/>
      <c r="BY400" s="26"/>
      <c r="BZ400" s="26"/>
      <c r="CA400" s="26"/>
      <c r="CB400" s="26"/>
    </row>
    <row r="401" spans="1:80"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6"/>
      <c r="BM401" s="26"/>
      <c r="BN401" s="26"/>
      <c r="BO401" s="26"/>
      <c r="BP401" s="26"/>
      <c r="BQ401" s="26"/>
      <c r="BR401" s="26"/>
      <c r="BS401" s="26"/>
      <c r="BT401" s="26"/>
      <c r="BU401" s="26"/>
      <c r="BV401" s="26"/>
      <c r="BW401" s="26"/>
      <c r="BX401" s="26"/>
      <c r="BY401" s="26"/>
      <c r="BZ401" s="26"/>
      <c r="CA401" s="26"/>
      <c r="CB401" s="26"/>
    </row>
    <row r="402" spans="1:80"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6"/>
      <c r="BM402" s="26"/>
      <c r="BN402" s="26"/>
      <c r="BO402" s="26"/>
      <c r="BP402" s="26"/>
      <c r="BQ402" s="26"/>
      <c r="BR402" s="26"/>
      <c r="BS402" s="26"/>
      <c r="BT402" s="26"/>
      <c r="BU402" s="26"/>
      <c r="BV402" s="26"/>
      <c r="BW402" s="26"/>
      <c r="BX402" s="26"/>
      <c r="BY402" s="26"/>
      <c r="BZ402" s="26"/>
      <c r="CA402" s="26"/>
      <c r="CB402" s="26"/>
    </row>
    <row r="403" spans="1:80"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6"/>
      <c r="BM403" s="26"/>
      <c r="BN403" s="26"/>
      <c r="BO403" s="26"/>
      <c r="BP403" s="26"/>
      <c r="BQ403" s="26"/>
      <c r="BR403" s="26"/>
      <c r="BS403" s="26"/>
      <c r="BT403" s="26"/>
      <c r="BU403" s="26"/>
      <c r="BV403" s="26"/>
      <c r="BW403" s="26"/>
      <c r="BX403" s="26"/>
      <c r="BY403" s="26"/>
      <c r="BZ403" s="26"/>
      <c r="CA403" s="26"/>
      <c r="CB403" s="26"/>
    </row>
    <row r="404" spans="1:80"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6"/>
      <c r="BM404" s="26"/>
      <c r="BN404" s="26"/>
      <c r="BO404" s="26"/>
      <c r="BP404" s="26"/>
      <c r="BQ404" s="26"/>
      <c r="BR404" s="26"/>
      <c r="BS404" s="26"/>
      <c r="BT404" s="26"/>
      <c r="BU404" s="26"/>
      <c r="BV404" s="26"/>
      <c r="BW404" s="26"/>
      <c r="BX404" s="26"/>
      <c r="BY404" s="26"/>
      <c r="BZ404" s="26"/>
      <c r="CA404" s="26"/>
      <c r="CB404" s="26"/>
    </row>
    <row r="405" spans="1:80"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6"/>
      <c r="BM405" s="26"/>
      <c r="BN405" s="26"/>
      <c r="BO405" s="26"/>
      <c r="BP405" s="26"/>
      <c r="BQ405" s="26"/>
      <c r="BR405" s="26"/>
      <c r="BS405" s="26"/>
      <c r="BT405" s="26"/>
      <c r="BU405" s="26"/>
      <c r="BV405" s="26"/>
      <c r="BW405" s="26"/>
      <c r="BX405" s="26"/>
      <c r="BY405" s="26"/>
      <c r="BZ405" s="26"/>
      <c r="CA405" s="26"/>
      <c r="CB405" s="26"/>
    </row>
    <row r="406" spans="1:80"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6"/>
      <c r="BM406" s="26"/>
      <c r="BN406" s="26"/>
      <c r="BO406" s="26"/>
      <c r="BP406" s="26"/>
      <c r="BQ406" s="26"/>
      <c r="BR406" s="26"/>
      <c r="BS406" s="26"/>
      <c r="BT406" s="26"/>
      <c r="BU406" s="26"/>
      <c r="BV406" s="26"/>
      <c r="BW406" s="26"/>
      <c r="BX406" s="26"/>
      <c r="BY406" s="26"/>
      <c r="BZ406" s="26"/>
      <c r="CA406" s="26"/>
      <c r="CB406" s="26"/>
    </row>
    <row r="407" spans="1:80"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6"/>
      <c r="BM407" s="26"/>
      <c r="BN407" s="26"/>
      <c r="BO407" s="26"/>
      <c r="BP407" s="26"/>
      <c r="BQ407" s="26"/>
      <c r="BR407" s="26"/>
      <c r="BS407" s="26"/>
      <c r="BT407" s="26"/>
      <c r="BU407" s="26"/>
      <c r="BV407" s="26"/>
      <c r="BW407" s="26"/>
      <c r="BX407" s="26"/>
      <c r="BY407" s="26"/>
      <c r="BZ407" s="26"/>
      <c r="CA407" s="26"/>
      <c r="CB407" s="26"/>
    </row>
    <row r="408" spans="1:80"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6"/>
      <c r="BM408" s="26"/>
      <c r="BN408" s="26"/>
      <c r="BO408" s="26"/>
      <c r="BP408" s="26"/>
      <c r="BQ408" s="26"/>
      <c r="BR408" s="26"/>
      <c r="BS408" s="26"/>
      <c r="BT408" s="26"/>
      <c r="BU408" s="26"/>
      <c r="BV408" s="26"/>
      <c r="BW408" s="26"/>
      <c r="BX408" s="26"/>
      <c r="BY408" s="26"/>
      <c r="BZ408" s="26"/>
      <c r="CA408" s="26"/>
      <c r="CB408" s="26"/>
    </row>
    <row r="409" spans="1:80"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6"/>
      <c r="BM409" s="26"/>
      <c r="BN409" s="26"/>
      <c r="BO409" s="26"/>
      <c r="BP409" s="26"/>
      <c r="BQ409" s="26"/>
      <c r="BR409" s="26"/>
      <c r="BS409" s="26"/>
      <c r="BT409" s="26"/>
      <c r="BU409" s="26"/>
      <c r="BV409" s="26"/>
      <c r="BW409" s="26"/>
      <c r="BX409" s="26"/>
      <c r="BY409" s="26"/>
      <c r="BZ409" s="26"/>
      <c r="CA409" s="26"/>
      <c r="CB409" s="26"/>
    </row>
    <row r="410" spans="1:8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6"/>
      <c r="BM410" s="26"/>
      <c r="BN410" s="26"/>
      <c r="BO410" s="26"/>
      <c r="BP410" s="26"/>
      <c r="BQ410" s="26"/>
      <c r="BR410" s="26"/>
      <c r="BS410" s="26"/>
      <c r="BT410" s="26"/>
      <c r="BU410" s="26"/>
      <c r="BV410" s="26"/>
      <c r="BW410" s="26"/>
      <c r="BX410" s="26"/>
      <c r="BY410" s="26"/>
      <c r="BZ410" s="26"/>
      <c r="CA410" s="26"/>
      <c r="CB410" s="26"/>
    </row>
    <row r="411" spans="1:80"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6"/>
      <c r="BM411" s="26"/>
      <c r="BN411" s="26"/>
      <c r="BO411" s="26"/>
      <c r="BP411" s="26"/>
      <c r="BQ411" s="26"/>
      <c r="BR411" s="26"/>
      <c r="BS411" s="26"/>
      <c r="BT411" s="26"/>
      <c r="BU411" s="26"/>
      <c r="BV411" s="26"/>
      <c r="BW411" s="26"/>
      <c r="BX411" s="26"/>
      <c r="BY411" s="26"/>
      <c r="BZ411" s="26"/>
      <c r="CA411" s="26"/>
      <c r="CB411" s="26"/>
    </row>
    <row r="412" spans="1:80"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6"/>
      <c r="BM412" s="26"/>
      <c r="BN412" s="26"/>
      <c r="BO412" s="26"/>
      <c r="BP412" s="26"/>
      <c r="BQ412" s="26"/>
      <c r="BR412" s="26"/>
      <c r="BS412" s="26"/>
      <c r="BT412" s="26"/>
      <c r="BU412" s="26"/>
      <c r="BV412" s="26"/>
      <c r="BW412" s="26"/>
      <c r="BX412" s="26"/>
      <c r="BY412" s="26"/>
      <c r="BZ412" s="26"/>
      <c r="CA412" s="26"/>
      <c r="CB412" s="26"/>
    </row>
    <row r="413" spans="1:80"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6"/>
      <c r="BM413" s="26"/>
      <c r="BN413" s="26"/>
      <c r="BO413" s="26"/>
      <c r="BP413" s="26"/>
      <c r="BQ413" s="26"/>
      <c r="BR413" s="26"/>
      <c r="BS413" s="26"/>
      <c r="BT413" s="26"/>
      <c r="BU413" s="26"/>
      <c r="BV413" s="26"/>
      <c r="BW413" s="26"/>
      <c r="BX413" s="26"/>
      <c r="BY413" s="26"/>
      <c r="BZ413" s="26"/>
      <c r="CA413" s="26"/>
      <c r="CB413" s="26"/>
    </row>
    <row r="414" spans="1:80"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6"/>
      <c r="BM414" s="26"/>
      <c r="BN414" s="26"/>
      <c r="BO414" s="26"/>
      <c r="BP414" s="26"/>
      <c r="BQ414" s="26"/>
      <c r="BR414" s="26"/>
      <c r="BS414" s="26"/>
      <c r="BT414" s="26"/>
      <c r="BU414" s="26"/>
      <c r="BV414" s="26"/>
      <c r="BW414" s="26"/>
      <c r="BX414" s="26"/>
      <c r="BY414" s="26"/>
      <c r="BZ414" s="26"/>
      <c r="CA414" s="26"/>
      <c r="CB414" s="26"/>
    </row>
    <row r="415" spans="1:80"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6"/>
      <c r="BM415" s="26"/>
      <c r="BN415" s="26"/>
      <c r="BO415" s="26"/>
      <c r="BP415" s="26"/>
      <c r="BQ415" s="26"/>
      <c r="BR415" s="26"/>
      <c r="BS415" s="26"/>
      <c r="BT415" s="26"/>
      <c r="BU415" s="26"/>
      <c r="BV415" s="26"/>
      <c r="BW415" s="26"/>
      <c r="BX415" s="26"/>
      <c r="BY415" s="26"/>
      <c r="BZ415" s="26"/>
      <c r="CA415" s="26"/>
      <c r="CB415" s="26"/>
    </row>
    <row r="416" spans="1:80"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6"/>
      <c r="BM416" s="26"/>
      <c r="BN416" s="26"/>
      <c r="BO416" s="26"/>
      <c r="BP416" s="26"/>
      <c r="BQ416" s="26"/>
      <c r="BR416" s="26"/>
      <c r="BS416" s="26"/>
      <c r="BT416" s="26"/>
      <c r="BU416" s="26"/>
      <c r="BV416" s="26"/>
      <c r="BW416" s="26"/>
      <c r="BX416" s="26"/>
      <c r="BY416" s="26"/>
      <c r="BZ416" s="26"/>
      <c r="CA416" s="26"/>
      <c r="CB416" s="26"/>
    </row>
    <row r="417" spans="1:80"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6"/>
      <c r="BM417" s="26"/>
      <c r="BN417" s="26"/>
      <c r="BO417" s="26"/>
      <c r="BP417" s="26"/>
      <c r="BQ417" s="26"/>
      <c r="BR417" s="26"/>
      <c r="BS417" s="26"/>
      <c r="BT417" s="26"/>
      <c r="BU417" s="26"/>
      <c r="BV417" s="26"/>
      <c r="BW417" s="26"/>
      <c r="BX417" s="26"/>
      <c r="BY417" s="26"/>
      <c r="BZ417" s="26"/>
      <c r="CA417" s="26"/>
      <c r="CB417" s="26"/>
    </row>
    <row r="418" spans="1:80"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6"/>
      <c r="BM418" s="26"/>
      <c r="BN418" s="26"/>
      <c r="BO418" s="26"/>
      <c r="BP418" s="26"/>
      <c r="BQ418" s="26"/>
      <c r="BR418" s="26"/>
      <c r="BS418" s="26"/>
      <c r="BT418" s="26"/>
      <c r="BU418" s="26"/>
      <c r="BV418" s="26"/>
      <c r="BW418" s="26"/>
      <c r="BX418" s="26"/>
      <c r="BY418" s="26"/>
      <c r="BZ418" s="26"/>
      <c r="CA418" s="26"/>
      <c r="CB418" s="26"/>
    </row>
    <row r="419" spans="1:80"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6"/>
      <c r="BM419" s="26"/>
      <c r="BN419" s="26"/>
      <c r="BO419" s="26"/>
      <c r="BP419" s="26"/>
      <c r="BQ419" s="26"/>
      <c r="BR419" s="26"/>
      <c r="BS419" s="26"/>
      <c r="BT419" s="26"/>
      <c r="BU419" s="26"/>
      <c r="BV419" s="26"/>
      <c r="BW419" s="26"/>
      <c r="BX419" s="26"/>
      <c r="BY419" s="26"/>
      <c r="BZ419" s="26"/>
      <c r="CA419" s="26"/>
      <c r="CB419" s="26"/>
    </row>
    <row r="420" spans="1:8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6"/>
      <c r="BM420" s="26"/>
      <c r="BN420" s="26"/>
      <c r="BO420" s="26"/>
      <c r="BP420" s="26"/>
      <c r="BQ420" s="26"/>
      <c r="BR420" s="26"/>
      <c r="BS420" s="26"/>
      <c r="BT420" s="26"/>
      <c r="BU420" s="26"/>
      <c r="BV420" s="26"/>
      <c r="BW420" s="26"/>
      <c r="BX420" s="26"/>
      <c r="BY420" s="26"/>
      <c r="BZ420" s="26"/>
      <c r="CA420" s="26"/>
      <c r="CB420" s="26"/>
    </row>
    <row r="421" spans="1:80"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6"/>
      <c r="BM421" s="26"/>
      <c r="BN421" s="26"/>
      <c r="BO421" s="26"/>
      <c r="BP421" s="26"/>
      <c r="BQ421" s="26"/>
      <c r="BR421" s="26"/>
      <c r="BS421" s="26"/>
      <c r="BT421" s="26"/>
      <c r="BU421" s="26"/>
      <c r="BV421" s="26"/>
      <c r="BW421" s="26"/>
      <c r="BX421" s="26"/>
      <c r="BY421" s="26"/>
      <c r="BZ421" s="26"/>
      <c r="CA421" s="26"/>
      <c r="CB421" s="26"/>
    </row>
    <row r="422" spans="1:80"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6"/>
      <c r="BM422" s="26"/>
      <c r="BN422" s="26"/>
      <c r="BO422" s="26"/>
      <c r="BP422" s="26"/>
      <c r="BQ422" s="26"/>
      <c r="BR422" s="26"/>
      <c r="BS422" s="26"/>
      <c r="BT422" s="26"/>
      <c r="BU422" s="26"/>
      <c r="BV422" s="26"/>
      <c r="BW422" s="26"/>
      <c r="BX422" s="26"/>
      <c r="BY422" s="26"/>
      <c r="BZ422" s="26"/>
      <c r="CA422" s="26"/>
      <c r="CB422" s="26"/>
    </row>
    <row r="423" spans="1:80"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6"/>
      <c r="BM423" s="26"/>
      <c r="BN423" s="26"/>
      <c r="BO423" s="26"/>
      <c r="BP423" s="26"/>
      <c r="BQ423" s="26"/>
      <c r="BR423" s="26"/>
      <c r="BS423" s="26"/>
      <c r="BT423" s="26"/>
      <c r="BU423" s="26"/>
      <c r="BV423" s="26"/>
      <c r="BW423" s="26"/>
      <c r="BX423" s="26"/>
      <c r="BY423" s="26"/>
      <c r="BZ423" s="26"/>
      <c r="CA423" s="26"/>
      <c r="CB423" s="26"/>
    </row>
    <row r="424" spans="1:80"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6"/>
      <c r="BM424" s="26"/>
      <c r="BN424" s="26"/>
      <c r="BO424" s="26"/>
      <c r="BP424" s="26"/>
      <c r="BQ424" s="26"/>
      <c r="BR424" s="26"/>
      <c r="BS424" s="26"/>
      <c r="BT424" s="26"/>
      <c r="BU424" s="26"/>
      <c r="BV424" s="26"/>
      <c r="BW424" s="26"/>
      <c r="BX424" s="26"/>
      <c r="BY424" s="26"/>
      <c r="BZ424" s="26"/>
      <c r="CA424" s="26"/>
      <c r="CB424" s="26"/>
    </row>
    <row r="425" spans="1:80"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6"/>
      <c r="BM425" s="26"/>
      <c r="BN425" s="26"/>
      <c r="BO425" s="26"/>
      <c r="BP425" s="26"/>
      <c r="BQ425" s="26"/>
      <c r="BR425" s="26"/>
      <c r="BS425" s="26"/>
      <c r="BT425" s="26"/>
      <c r="BU425" s="26"/>
      <c r="BV425" s="26"/>
      <c r="BW425" s="26"/>
      <c r="BX425" s="26"/>
      <c r="BY425" s="26"/>
      <c r="BZ425" s="26"/>
      <c r="CA425" s="26"/>
      <c r="CB425" s="26"/>
    </row>
    <row r="426" spans="1:80"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6"/>
      <c r="BM426" s="26"/>
      <c r="BN426" s="26"/>
      <c r="BO426" s="26"/>
      <c r="BP426" s="26"/>
      <c r="BQ426" s="26"/>
      <c r="BR426" s="26"/>
      <c r="BS426" s="26"/>
      <c r="BT426" s="26"/>
      <c r="BU426" s="26"/>
      <c r="BV426" s="26"/>
      <c r="BW426" s="26"/>
      <c r="BX426" s="26"/>
      <c r="BY426" s="26"/>
      <c r="BZ426" s="26"/>
      <c r="CA426" s="26"/>
      <c r="CB426" s="26"/>
    </row>
    <row r="427" spans="1:80"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6"/>
      <c r="BM427" s="26"/>
      <c r="BN427" s="26"/>
      <c r="BO427" s="26"/>
      <c r="BP427" s="26"/>
      <c r="BQ427" s="26"/>
      <c r="BR427" s="26"/>
      <c r="BS427" s="26"/>
      <c r="BT427" s="26"/>
      <c r="BU427" s="26"/>
      <c r="BV427" s="26"/>
      <c r="BW427" s="26"/>
      <c r="BX427" s="26"/>
      <c r="BY427" s="26"/>
      <c r="BZ427" s="26"/>
      <c r="CA427" s="26"/>
      <c r="CB427" s="26"/>
    </row>
    <row r="428" spans="1:80"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6"/>
      <c r="BM428" s="26"/>
      <c r="BN428" s="26"/>
      <c r="BO428" s="26"/>
      <c r="BP428" s="26"/>
      <c r="BQ428" s="26"/>
      <c r="BR428" s="26"/>
      <c r="BS428" s="26"/>
      <c r="BT428" s="26"/>
      <c r="BU428" s="26"/>
      <c r="BV428" s="26"/>
      <c r="BW428" s="26"/>
      <c r="BX428" s="26"/>
      <c r="BY428" s="26"/>
      <c r="BZ428" s="26"/>
      <c r="CA428" s="26"/>
      <c r="CB428" s="26"/>
    </row>
    <row r="429" spans="1:80"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6"/>
      <c r="BM429" s="26"/>
      <c r="BN429" s="26"/>
      <c r="BO429" s="26"/>
      <c r="BP429" s="26"/>
      <c r="BQ429" s="26"/>
      <c r="BR429" s="26"/>
      <c r="BS429" s="26"/>
      <c r="BT429" s="26"/>
      <c r="BU429" s="26"/>
      <c r="BV429" s="26"/>
      <c r="BW429" s="26"/>
      <c r="BX429" s="26"/>
      <c r="BY429" s="26"/>
      <c r="BZ429" s="26"/>
      <c r="CA429" s="26"/>
      <c r="CB429" s="26"/>
    </row>
    <row r="430" spans="1:8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6"/>
      <c r="BM430" s="26"/>
      <c r="BN430" s="26"/>
      <c r="BO430" s="26"/>
      <c r="BP430" s="26"/>
      <c r="BQ430" s="26"/>
      <c r="BR430" s="26"/>
      <c r="BS430" s="26"/>
      <c r="BT430" s="26"/>
      <c r="BU430" s="26"/>
      <c r="BV430" s="26"/>
      <c r="BW430" s="26"/>
      <c r="BX430" s="26"/>
      <c r="BY430" s="26"/>
      <c r="BZ430" s="26"/>
      <c r="CA430" s="26"/>
      <c r="CB430" s="26"/>
    </row>
    <row r="431" spans="1:80"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6"/>
      <c r="BM431" s="26"/>
      <c r="BN431" s="26"/>
      <c r="BO431" s="26"/>
      <c r="BP431" s="26"/>
      <c r="BQ431" s="26"/>
      <c r="BR431" s="26"/>
      <c r="BS431" s="26"/>
      <c r="BT431" s="26"/>
      <c r="BU431" s="26"/>
      <c r="BV431" s="26"/>
      <c r="BW431" s="26"/>
      <c r="BX431" s="26"/>
      <c r="BY431" s="26"/>
      <c r="BZ431" s="26"/>
      <c r="CA431" s="26"/>
      <c r="CB431" s="26"/>
    </row>
    <row r="432" spans="1:80"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6"/>
      <c r="BM432" s="26"/>
      <c r="BN432" s="26"/>
      <c r="BO432" s="26"/>
      <c r="BP432" s="26"/>
      <c r="BQ432" s="26"/>
      <c r="BR432" s="26"/>
      <c r="BS432" s="26"/>
      <c r="BT432" s="26"/>
      <c r="BU432" s="26"/>
      <c r="BV432" s="26"/>
      <c r="BW432" s="26"/>
      <c r="BX432" s="26"/>
      <c r="BY432" s="26"/>
      <c r="BZ432" s="26"/>
      <c r="CA432" s="26"/>
      <c r="CB432" s="26"/>
    </row>
    <row r="433" spans="1:80"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6"/>
      <c r="BM433" s="26"/>
      <c r="BN433" s="26"/>
      <c r="BO433" s="26"/>
      <c r="BP433" s="26"/>
      <c r="BQ433" s="26"/>
      <c r="BR433" s="26"/>
      <c r="BS433" s="26"/>
      <c r="BT433" s="26"/>
      <c r="BU433" s="26"/>
      <c r="BV433" s="26"/>
      <c r="BW433" s="26"/>
      <c r="BX433" s="26"/>
      <c r="BY433" s="26"/>
      <c r="BZ433" s="26"/>
      <c r="CA433" s="26"/>
      <c r="CB433" s="26"/>
    </row>
    <row r="434" spans="1:80"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6"/>
      <c r="BM434" s="26"/>
      <c r="BN434" s="26"/>
      <c r="BO434" s="26"/>
      <c r="BP434" s="26"/>
      <c r="BQ434" s="26"/>
      <c r="BR434" s="26"/>
      <c r="BS434" s="26"/>
      <c r="BT434" s="26"/>
      <c r="BU434" s="26"/>
      <c r="BV434" s="26"/>
      <c r="BW434" s="26"/>
      <c r="BX434" s="26"/>
      <c r="BY434" s="26"/>
      <c r="BZ434" s="26"/>
      <c r="CA434" s="26"/>
      <c r="CB434" s="26"/>
    </row>
    <row r="435" spans="1:80"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6"/>
      <c r="BM435" s="26"/>
      <c r="BN435" s="26"/>
      <c r="BO435" s="26"/>
      <c r="BP435" s="26"/>
      <c r="BQ435" s="26"/>
      <c r="BR435" s="26"/>
      <c r="BS435" s="26"/>
      <c r="BT435" s="26"/>
      <c r="BU435" s="26"/>
      <c r="BV435" s="26"/>
      <c r="BW435" s="26"/>
      <c r="BX435" s="26"/>
      <c r="BY435" s="26"/>
      <c r="BZ435" s="26"/>
      <c r="CA435" s="26"/>
      <c r="CB435" s="26"/>
    </row>
    <row r="436" spans="1:80"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6"/>
      <c r="BM436" s="26"/>
      <c r="BN436" s="26"/>
      <c r="BO436" s="26"/>
      <c r="BP436" s="26"/>
      <c r="BQ436" s="26"/>
      <c r="BR436" s="26"/>
      <c r="BS436" s="26"/>
      <c r="BT436" s="26"/>
      <c r="BU436" s="26"/>
      <c r="BV436" s="26"/>
      <c r="BW436" s="26"/>
      <c r="BX436" s="26"/>
      <c r="BY436" s="26"/>
      <c r="BZ436" s="26"/>
      <c r="CA436" s="26"/>
      <c r="CB436" s="26"/>
    </row>
    <row r="437" spans="1:80"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6"/>
      <c r="BM437" s="26"/>
      <c r="BN437" s="26"/>
      <c r="BO437" s="26"/>
      <c r="BP437" s="26"/>
      <c r="BQ437" s="26"/>
      <c r="BR437" s="26"/>
      <c r="BS437" s="26"/>
      <c r="BT437" s="26"/>
      <c r="BU437" s="26"/>
      <c r="BV437" s="26"/>
      <c r="BW437" s="26"/>
      <c r="BX437" s="26"/>
      <c r="BY437" s="26"/>
      <c r="BZ437" s="26"/>
      <c r="CA437" s="26"/>
      <c r="CB437" s="26"/>
    </row>
    <row r="438" spans="1:80"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6"/>
      <c r="BM438" s="26"/>
      <c r="BN438" s="26"/>
      <c r="BO438" s="26"/>
      <c r="BP438" s="26"/>
      <c r="BQ438" s="26"/>
      <c r="BR438" s="26"/>
      <c r="BS438" s="26"/>
      <c r="BT438" s="26"/>
      <c r="BU438" s="26"/>
      <c r="BV438" s="26"/>
      <c r="BW438" s="26"/>
      <c r="BX438" s="26"/>
      <c r="BY438" s="26"/>
      <c r="BZ438" s="26"/>
      <c r="CA438" s="26"/>
      <c r="CB438" s="26"/>
    </row>
    <row r="439" spans="1:80"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6"/>
      <c r="BM439" s="26"/>
      <c r="BN439" s="26"/>
      <c r="BO439" s="26"/>
      <c r="BP439" s="26"/>
      <c r="BQ439" s="26"/>
      <c r="BR439" s="26"/>
      <c r="BS439" s="26"/>
      <c r="BT439" s="26"/>
      <c r="BU439" s="26"/>
      <c r="BV439" s="26"/>
      <c r="BW439" s="26"/>
      <c r="BX439" s="26"/>
      <c r="BY439" s="26"/>
      <c r="BZ439" s="26"/>
      <c r="CA439" s="26"/>
      <c r="CB439" s="26"/>
    </row>
    <row r="440" spans="1:8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6"/>
      <c r="BM440" s="26"/>
      <c r="BN440" s="26"/>
      <c r="BO440" s="26"/>
      <c r="BP440" s="26"/>
      <c r="BQ440" s="26"/>
      <c r="BR440" s="26"/>
      <c r="BS440" s="26"/>
      <c r="BT440" s="26"/>
      <c r="BU440" s="26"/>
      <c r="BV440" s="26"/>
      <c r="BW440" s="26"/>
      <c r="BX440" s="26"/>
      <c r="BY440" s="26"/>
      <c r="BZ440" s="26"/>
      <c r="CA440" s="26"/>
      <c r="CB440" s="26"/>
    </row>
    <row r="441" spans="1:80"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6"/>
      <c r="BM441" s="26"/>
      <c r="BN441" s="26"/>
      <c r="BO441" s="26"/>
      <c r="BP441" s="26"/>
      <c r="BQ441" s="26"/>
      <c r="BR441" s="26"/>
      <c r="BS441" s="26"/>
      <c r="BT441" s="26"/>
      <c r="BU441" s="26"/>
      <c r="BV441" s="26"/>
      <c r="BW441" s="26"/>
      <c r="BX441" s="26"/>
      <c r="BY441" s="26"/>
      <c r="BZ441" s="26"/>
      <c r="CA441" s="26"/>
      <c r="CB441" s="26"/>
    </row>
    <row r="442" spans="1:80"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6"/>
      <c r="BM442" s="26"/>
      <c r="BN442" s="26"/>
      <c r="BO442" s="26"/>
      <c r="BP442" s="26"/>
      <c r="BQ442" s="26"/>
      <c r="BR442" s="26"/>
      <c r="BS442" s="26"/>
      <c r="BT442" s="26"/>
      <c r="BU442" s="26"/>
      <c r="BV442" s="26"/>
      <c r="BW442" s="26"/>
      <c r="BX442" s="26"/>
      <c r="BY442" s="26"/>
      <c r="BZ442" s="26"/>
      <c r="CA442" s="26"/>
      <c r="CB442" s="26"/>
    </row>
    <row r="443" spans="1:80"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6"/>
      <c r="BM443" s="26"/>
      <c r="BN443" s="26"/>
      <c r="BO443" s="26"/>
      <c r="BP443" s="26"/>
      <c r="BQ443" s="26"/>
      <c r="BR443" s="26"/>
      <c r="BS443" s="26"/>
      <c r="BT443" s="26"/>
      <c r="BU443" s="26"/>
      <c r="BV443" s="26"/>
      <c r="BW443" s="26"/>
      <c r="BX443" s="26"/>
      <c r="BY443" s="26"/>
      <c r="BZ443" s="26"/>
      <c r="CA443" s="26"/>
      <c r="CB443" s="26"/>
    </row>
    <row r="444" spans="1:80"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6"/>
      <c r="BM444" s="26"/>
      <c r="BN444" s="26"/>
      <c r="BO444" s="26"/>
      <c r="BP444" s="26"/>
      <c r="BQ444" s="26"/>
      <c r="BR444" s="26"/>
      <c r="BS444" s="26"/>
      <c r="BT444" s="26"/>
      <c r="BU444" s="26"/>
      <c r="BV444" s="26"/>
      <c r="BW444" s="26"/>
      <c r="BX444" s="26"/>
      <c r="BY444" s="26"/>
      <c r="BZ444" s="26"/>
      <c r="CA444" s="26"/>
      <c r="CB444" s="26"/>
    </row>
    <row r="445" spans="1:80"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6"/>
      <c r="BM445" s="26"/>
      <c r="BN445" s="26"/>
      <c r="BO445" s="26"/>
      <c r="BP445" s="26"/>
      <c r="BQ445" s="26"/>
      <c r="BR445" s="26"/>
      <c r="BS445" s="26"/>
      <c r="BT445" s="26"/>
      <c r="BU445" s="26"/>
      <c r="BV445" s="26"/>
      <c r="BW445" s="26"/>
      <c r="BX445" s="26"/>
      <c r="BY445" s="26"/>
      <c r="BZ445" s="26"/>
      <c r="CA445" s="26"/>
      <c r="CB445" s="26"/>
    </row>
    <row r="446" spans="1:80"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6"/>
      <c r="BM446" s="26"/>
      <c r="BN446" s="26"/>
      <c r="BO446" s="26"/>
      <c r="BP446" s="26"/>
      <c r="BQ446" s="26"/>
      <c r="BR446" s="26"/>
      <c r="BS446" s="26"/>
      <c r="BT446" s="26"/>
      <c r="BU446" s="26"/>
      <c r="BV446" s="26"/>
      <c r="BW446" s="26"/>
      <c r="BX446" s="26"/>
      <c r="BY446" s="26"/>
      <c r="BZ446" s="26"/>
      <c r="CA446" s="26"/>
      <c r="CB446" s="26"/>
    </row>
    <row r="447" spans="1:80"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6"/>
      <c r="BM447" s="26"/>
      <c r="BN447" s="26"/>
      <c r="BO447" s="26"/>
      <c r="BP447" s="26"/>
      <c r="BQ447" s="26"/>
      <c r="BR447" s="26"/>
      <c r="BS447" s="26"/>
      <c r="BT447" s="26"/>
      <c r="BU447" s="26"/>
      <c r="BV447" s="26"/>
      <c r="BW447" s="26"/>
      <c r="BX447" s="26"/>
      <c r="BY447" s="26"/>
      <c r="BZ447" s="26"/>
      <c r="CA447" s="26"/>
      <c r="CB447" s="26"/>
    </row>
    <row r="448" spans="1:80"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6"/>
      <c r="BM448" s="26"/>
      <c r="BN448" s="26"/>
      <c r="BO448" s="26"/>
      <c r="BP448" s="26"/>
      <c r="BQ448" s="26"/>
      <c r="BR448" s="26"/>
      <c r="BS448" s="26"/>
      <c r="BT448" s="26"/>
      <c r="BU448" s="26"/>
      <c r="BV448" s="26"/>
      <c r="BW448" s="26"/>
      <c r="BX448" s="26"/>
      <c r="BY448" s="26"/>
      <c r="BZ448" s="26"/>
      <c r="CA448" s="26"/>
      <c r="CB448" s="26"/>
    </row>
    <row r="449" spans="1:80"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6"/>
      <c r="BM449" s="26"/>
      <c r="BN449" s="26"/>
      <c r="BO449" s="26"/>
      <c r="BP449" s="26"/>
      <c r="BQ449" s="26"/>
      <c r="BR449" s="26"/>
      <c r="BS449" s="26"/>
      <c r="BT449" s="26"/>
      <c r="BU449" s="26"/>
      <c r="BV449" s="26"/>
      <c r="BW449" s="26"/>
      <c r="BX449" s="26"/>
      <c r="BY449" s="26"/>
      <c r="BZ449" s="26"/>
      <c r="CA449" s="26"/>
      <c r="CB449" s="26"/>
    </row>
    <row r="450" spans="1:8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6"/>
      <c r="BM450" s="26"/>
      <c r="BN450" s="26"/>
      <c r="BO450" s="26"/>
      <c r="BP450" s="26"/>
      <c r="BQ450" s="26"/>
      <c r="BR450" s="26"/>
      <c r="BS450" s="26"/>
      <c r="BT450" s="26"/>
      <c r="BU450" s="26"/>
      <c r="BV450" s="26"/>
      <c r="BW450" s="26"/>
      <c r="BX450" s="26"/>
      <c r="BY450" s="26"/>
      <c r="BZ450" s="26"/>
      <c r="CA450" s="26"/>
      <c r="CB450" s="26"/>
    </row>
    <row r="451" spans="1:80"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6"/>
      <c r="BM451" s="26"/>
      <c r="BN451" s="26"/>
      <c r="BO451" s="26"/>
      <c r="BP451" s="26"/>
      <c r="BQ451" s="26"/>
      <c r="BR451" s="26"/>
      <c r="BS451" s="26"/>
      <c r="BT451" s="26"/>
      <c r="BU451" s="26"/>
      <c r="BV451" s="26"/>
      <c r="BW451" s="26"/>
      <c r="BX451" s="26"/>
      <c r="BY451" s="26"/>
      <c r="BZ451" s="26"/>
      <c r="CA451" s="26"/>
      <c r="CB451" s="26"/>
    </row>
    <row r="452" spans="1:80"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6"/>
      <c r="BM452" s="26"/>
      <c r="BN452" s="26"/>
      <c r="BO452" s="26"/>
      <c r="BP452" s="26"/>
      <c r="BQ452" s="26"/>
      <c r="BR452" s="26"/>
      <c r="BS452" s="26"/>
      <c r="BT452" s="26"/>
      <c r="BU452" s="26"/>
      <c r="BV452" s="26"/>
      <c r="BW452" s="26"/>
      <c r="BX452" s="26"/>
      <c r="BY452" s="26"/>
      <c r="BZ452" s="26"/>
      <c r="CA452" s="26"/>
      <c r="CB452" s="26"/>
    </row>
    <row r="453" spans="1:80"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6"/>
      <c r="BM453" s="26"/>
      <c r="BN453" s="26"/>
      <c r="BO453" s="26"/>
      <c r="BP453" s="26"/>
      <c r="BQ453" s="26"/>
      <c r="BR453" s="26"/>
      <c r="BS453" s="26"/>
      <c r="BT453" s="26"/>
      <c r="BU453" s="26"/>
      <c r="BV453" s="26"/>
      <c r="BW453" s="26"/>
      <c r="BX453" s="26"/>
      <c r="BY453" s="26"/>
      <c r="BZ453" s="26"/>
      <c r="CA453" s="26"/>
      <c r="CB453" s="26"/>
    </row>
    <row r="454" spans="1:80"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6"/>
      <c r="BM454" s="26"/>
      <c r="BN454" s="26"/>
      <c r="BO454" s="26"/>
      <c r="BP454" s="26"/>
      <c r="BQ454" s="26"/>
      <c r="BR454" s="26"/>
      <c r="BS454" s="26"/>
      <c r="BT454" s="26"/>
      <c r="BU454" s="26"/>
      <c r="BV454" s="26"/>
      <c r="BW454" s="26"/>
      <c r="BX454" s="26"/>
      <c r="BY454" s="26"/>
      <c r="BZ454" s="26"/>
      <c r="CA454" s="26"/>
      <c r="CB454" s="26"/>
    </row>
    <row r="455" spans="1:80"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6"/>
      <c r="BM455" s="26"/>
      <c r="BN455" s="26"/>
      <c r="BO455" s="26"/>
      <c r="BP455" s="26"/>
      <c r="BQ455" s="26"/>
      <c r="BR455" s="26"/>
      <c r="BS455" s="26"/>
      <c r="BT455" s="26"/>
      <c r="BU455" s="26"/>
      <c r="BV455" s="26"/>
      <c r="BW455" s="26"/>
      <c r="BX455" s="26"/>
      <c r="BY455" s="26"/>
      <c r="BZ455" s="26"/>
      <c r="CA455" s="26"/>
      <c r="CB455" s="26"/>
    </row>
    <row r="456" spans="1:80"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6"/>
      <c r="BM456" s="26"/>
      <c r="BN456" s="26"/>
      <c r="BO456" s="26"/>
      <c r="BP456" s="26"/>
      <c r="BQ456" s="26"/>
      <c r="BR456" s="26"/>
      <c r="BS456" s="26"/>
      <c r="BT456" s="26"/>
      <c r="BU456" s="26"/>
      <c r="BV456" s="26"/>
      <c r="BW456" s="26"/>
      <c r="BX456" s="26"/>
      <c r="BY456" s="26"/>
      <c r="BZ456" s="26"/>
      <c r="CA456" s="26"/>
      <c r="CB456" s="26"/>
    </row>
    <row r="457" spans="1:80"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6"/>
      <c r="BM457" s="26"/>
      <c r="BN457" s="26"/>
      <c r="BO457" s="26"/>
      <c r="BP457" s="26"/>
      <c r="BQ457" s="26"/>
      <c r="BR457" s="26"/>
      <c r="BS457" s="26"/>
      <c r="BT457" s="26"/>
      <c r="BU457" s="26"/>
      <c r="BV457" s="26"/>
      <c r="BW457" s="26"/>
      <c r="BX457" s="26"/>
      <c r="BY457" s="26"/>
      <c r="BZ457" s="26"/>
      <c r="CA457" s="26"/>
      <c r="CB457" s="26"/>
    </row>
    <row r="458" spans="1:80"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6"/>
      <c r="BM458" s="26"/>
      <c r="BN458" s="26"/>
      <c r="BO458" s="26"/>
      <c r="BP458" s="26"/>
      <c r="BQ458" s="26"/>
      <c r="BR458" s="26"/>
      <c r="BS458" s="26"/>
      <c r="BT458" s="26"/>
      <c r="BU458" s="26"/>
      <c r="BV458" s="26"/>
      <c r="BW458" s="26"/>
      <c r="BX458" s="26"/>
      <c r="BY458" s="26"/>
      <c r="BZ458" s="26"/>
      <c r="CA458" s="26"/>
      <c r="CB458" s="26"/>
    </row>
    <row r="459" spans="1:80"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6"/>
      <c r="BM459" s="26"/>
      <c r="BN459" s="26"/>
      <c r="BO459" s="26"/>
      <c r="BP459" s="26"/>
      <c r="BQ459" s="26"/>
      <c r="BR459" s="26"/>
      <c r="BS459" s="26"/>
      <c r="BT459" s="26"/>
      <c r="BU459" s="26"/>
      <c r="BV459" s="26"/>
      <c r="BW459" s="26"/>
      <c r="BX459" s="26"/>
      <c r="BY459" s="26"/>
      <c r="BZ459" s="26"/>
      <c r="CA459" s="26"/>
      <c r="CB459" s="26"/>
    </row>
    <row r="460" spans="1:8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6"/>
      <c r="BM460" s="26"/>
      <c r="BN460" s="26"/>
      <c r="BO460" s="26"/>
      <c r="BP460" s="26"/>
      <c r="BQ460" s="26"/>
      <c r="BR460" s="26"/>
      <c r="BS460" s="26"/>
      <c r="BT460" s="26"/>
      <c r="BU460" s="26"/>
      <c r="BV460" s="26"/>
      <c r="BW460" s="26"/>
      <c r="BX460" s="26"/>
      <c r="BY460" s="26"/>
      <c r="BZ460" s="26"/>
      <c r="CA460" s="26"/>
      <c r="CB460" s="26"/>
    </row>
    <row r="461" spans="1:80"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6"/>
      <c r="BM461" s="26"/>
      <c r="BN461" s="26"/>
      <c r="BO461" s="26"/>
      <c r="BP461" s="26"/>
      <c r="BQ461" s="26"/>
      <c r="BR461" s="26"/>
      <c r="BS461" s="26"/>
      <c r="BT461" s="26"/>
      <c r="BU461" s="26"/>
      <c r="BV461" s="26"/>
      <c r="BW461" s="26"/>
      <c r="BX461" s="26"/>
      <c r="BY461" s="26"/>
      <c r="BZ461" s="26"/>
      <c r="CA461" s="26"/>
      <c r="CB461" s="26"/>
    </row>
    <row r="462" spans="1:80"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6"/>
      <c r="BM462" s="26"/>
      <c r="BN462" s="26"/>
      <c r="BO462" s="26"/>
      <c r="BP462" s="26"/>
      <c r="BQ462" s="26"/>
      <c r="BR462" s="26"/>
      <c r="BS462" s="26"/>
      <c r="BT462" s="26"/>
      <c r="BU462" s="26"/>
      <c r="BV462" s="26"/>
      <c r="BW462" s="26"/>
      <c r="BX462" s="26"/>
      <c r="BY462" s="26"/>
      <c r="BZ462" s="26"/>
      <c r="CA462" s="26"/>
      <c r="CB462" s="26"/>
    </row>
    <row r="463" spans="1:80"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6"/>
      <c r="BM463" s="26"/>
      <c r="BN463" s="26"/>
      <c r="BO463" s="26"/>
      <c r="BP463" s="26"/>
      <c r="BQ463" s="26"/>
      <c r="BR463" s="26"/>
      <c r="BS463" s="26"/>
      <c r="BT463" s="26"/>
      <c r="BU463" s="26"/>
      <c r="BV463" s="26"/>
      <c r="BW463" s="26"/>
      <c r="BX463" s="26"/>
      <c r="BY463" s="26"/>
      <c r="BZ463" s="26"/>
      <c r="CA463" s="26"/>
      <c r="CB463" s="26"/>
    </row>
    <row r="464" spans="1:80"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6"/>
      <c r="BM464" s="26"/>
      <c r="BN464" s="26"/>
      <c r="BO464" s="26"/>
      <c r="BP464" s="26"/>
      <c r="BQ464" s="26"/>
      <c r="BR464" s="26"/>
      <c r="BS464" s="26"/>
      <c r="BT464" s="26"/>
      <c r="BU464" s="26"/>
      <c r="BV464" s="26"/>
      <c r="BW464" s="26"/>
      <c r="BX464" s="26"/>
      <c r="BY464" s="26"/>
      <c r="BZ464" s="26"/>
      <c r="CA464" s="26"/>
      <c r="CB464" s="26"/>
    </row>
    <row r="465" spans="1:80"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6"/>
      <c r="BM465" s="26"/>
      <c r="BN465" s="26"/>
      <c r="BO465" s="26"/>
      <c r="BP465" s="26"/>
      <c r="BQ465" s="26"/>
      <c r="BR465" s="26"/>
      <c r="BS465" s="26"/>
      <c r="BT465" s="26"/>
      <c r="BU465" s="26"/>
      <c r="BV465" s="26"/>
      <c r="BW465" s="26"/>
      <c r="BX465" s="26"/>
      <c r="BY465" s="26"/>
      <c r="BZ465" s="26"/>
      <c r="CA465" s="26"/>
      <c r="CB465" s="26"/>
    </row>
    <row r="466" spans="1:80"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6"/>
      <c r="BM466" s="26"/>
      <c r="BN466" s="26"/>
      <c r="BO466" s="26"/>
      <c r="BP466" s="26"/>
      <c r="BQ466" s="26"/>
      <c r="BR466" s="26"/>
      <c r="BS466" s="26"/>
      <c r="BT466" s="26"/>
      <c r="BU466" s="26"/>
      <c r="BV466" s="26"/>
      <c r="BW466" s="26"/>
      <c r="BX466" s="26"/>
      <c r="BY466" s="26"/>
      <c r="BZ466" s="26"/>
      <c r="CA466" s="26"/>
      <c r="CB466" s="26"/>
    </row>
    <row r="467" spans="1:80"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6"/>
      <c r="BM467" s="26"/>
      <c r="BN467" s="26"/>
      <c r="BO467" s="26"/>
      <c r="BP467" s="26"/>
      <c r="BQ467" s="26"/>
      <c r="BR467" s="26"/>
      <c r="BS467" s="26"/>
      <c r="BT467" s="26"/>
      <c r="BU467" s="26"/>
      <c r="BV467" s="26"/>
      <c r="BW467" s="26"/>
      <c r="BX467" s="26"/>
      <c r="BY467" s="26"/>
      <c r="BZ467" s="26"/>
      <c r="CA467" s="26"/>
      <c r="CB467" s="26"/>
    </row>
    <row r="468" spans="1:80"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6"/>
      <c r="BM468" s="26"/>
      <c r="BN468" s="26"/>
      <c r="BO468" s="26"/>
      <c r="BP468" s="26"/>
      <c r="BQ468" s="26"/>
      <c r="BR468" s="26"/>
      <c r="BS468" s="26"/>
      <c r="BT468" s="26"/>
      <c r="BU468" s="26"/>
      <c r="BV468" s="26"/>
      <c r="BW468" s="26"/>
      <c r="BX468" s="26"/>
      <c r="BY468" s="26"/>
      <c r="BZ468" s="26"/>
      <c r="CA468" s="26"/>
      <c r="CB468" s="26"/>
    </row>
    <row r="469" spans="1:80"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6"/>
      <c r="BM469" s="26"/>
      <c r="BN469" s="26"/>
      <c r="BO469" s="26"/>
      <c r="BP469" s="26"/>
      <c r="BQ469" s="26"/>
      <c r="BR469" s="26"/>
      <c r="BS469" s="26"/>
      <c r="BT469" s="26"/>
      <c r="BU469" s="26"/>
      <c r="BV469" s="26"/>
      <c r="BW469" s="26"/>
      <c r="BX469" s="26"/>
      <c r="BY469" s="26"/>
      <c r="BZ469" s="26"/>
      <c r="CA469" s="26"/>
      <c r="CB469" s="26"/>
    </row>
    <row r="470" spans="1:8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6"/>
      <c r="BM470" s="26"/>
      <c r="BN470" s="26"/>
      <c r="BO470" s="26"/>
      <c r="BP470" s="26"/>
      <c r="BQ470" s="26"/>
      <c r="BR470" s="26"/>
      <c r="BS470" s="26"/>
      <c r="BT470" s="26"/>
      <c r="BU470" s="26"/>
      <c r="BV470" s="26"/>
      <c r="BW470" s="26"/>
      <c r="BX470" s="26"/>
      <c r="BY470" s="26"/>
      <c r="BZ470" s="26"/>
      <c r="CA470" s="26"/>
      <c r="CB470" s="26"/>
    </row>
    <row r="471" spans="1:80"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6"/>
      <c r="BM471" s="26"/>
      <c r="BN471" s="26"/>
      <c r="BO471" s="26"/>
      <c r="BP471" s="26"/>
      <c r="BQ471" s="26"/>
      <c r="BR471" s="26"/>
      <c r="BS471" s="26"/>
      <c r="BT471" s="26"/>
      <c r="BU471" s="26"/>
      <c r="BV471" s="26"/>
      <c r="BW471" s="26"/>
      <c r="BX471" s="26"/>
      <c r="BY471" s="26"/>
      <c r="BZ471" s="26"/>
      <c r="CA471" s="26"/>
      <c r="CB471" s="26"/>
    </row>
    <row r="472" spans="1:80"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6"/>
      <c r="BM472" s="26"/>
      <c r="BN472" s="26"/>
      <c r="BO472" s="26"/>
      <c r="BP472" s="26"/>
      <c r="BQ472" s="26"/>
      <c r="BR472" s="26"/>
      <c r="BS472" s="26"/>
      <c r="BT472" s="26"/>
      <c r="BU472" s="26"/>
      <c r="BV472" s="26"/>
      <c r="BW472" s="26"/>
      <c r="BX472" s="26"/>
      <c r="BY472" s="26"/>
      <c r="BZ472" s="26"/>
      <c r="CA472" s="26"/>
      <c r="CB472" s="26"/>
    </row>
    <row r="473" spans="1:80"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6"/>
      <c r="BM473" s="26"/>
      <c r="BN473" s="26"/>
      <c r="BO473" s="26"/>
      <c r="BP473" s="26"/>
      <c r="BQ473" s="26"/>
      <c r="BR473" s="26"/>
      <c r="BS473" s="26"/>
      <c r="BT473" s="26"/>
      <c r="BU473" s="26"/>
      <c r="BV473" s="26"/>
      <c r="BW473" s="26"/>
      <c r="BX473" s="26"/>
      <c r="BY473" s="26"/>
      <c r="BZ473" s="26"/>
      <c r="CA473" s="26"/>
      <c r="CB473" s="26"/>
    </row>
    <row r="474" spans="1:80"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6"/>
      <c r="BM474" s="26"/>
      <c r="BN474" s="26"/>
      <c r="BO474" s="26"/>
      <c r="BP474" s="26"/>
      <c r="BQ474" s="26"/>
      <c r="BR474" s="26"/>
      <c r="BS474" s="26"/>
      <c r="BT474" s="26"/>
      <c r="BU474" s="26"/>
      <c r="BV474" s="26"/>
      <c r="BW474" s="26"/>
      <c r="BX474" s="26"/>
      <c r="BY474" s="26"/>
      <c r="BZ474" s="26"/>
      <c r="CA474" s="26"/>
      <c r="CB474" s="26"/>
    </row>
    <row r="475" spans="1:80"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6"/>
      <c r="BM475" s="26"/>
      <c r="BN475" s="26"/>
      <c r="BO475" s="26"/>
      <c r="BP475" s="26"/>
      <c r="BQ475" s="26"/>
      <c r="BR475" s="26"/>
      <c r="BS475" s="26"/>
      <c r="BT475" s="26"/>
      <c r="BU475" s="26"/>
      <c r="BV475" s="26"/>
      <c r="BW475" s="26"/>
      <c r="BX475" s="26"/>
      <c r="BY475" s="26"/>
      <c r="BZ475" s="26"/>
      <c r="CA475" s="26"/>
      <c r="CB475" s="26"/>
    </row>
    <row r="476" spans="1:80"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6"/>
      <c r="BM476" s="26"/>
      <c r="BN476" s="26"/>
      <c r="BO476" s="26"/>
      <c r="BP476" s="26"/>
      <c r="BQ476" s="26"/>
      <c r="BR476" s="26"/>
      <c r="BS476" s="26"/>
      <c r="BT476" s="26"/>
      <c r="BU476" s="26"/>
      <c r="BV476" s="26"/>
      <c r="BW476" s="26"/>
      <c r="BX476" s="26"/>
      <c r="BY476" s="26"/>
      <c r="BZ476" s="26"/>
      <c r="CA476" s="26"/>
      <c r="CB476" s="26"/>
    </row>
    <row r="477" spans="1:80"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6"/>
      <c r="BM477" s="26"/>
      <c r="BN477" s="26"/>
      <c r="BO477" s="26"/>
      <c r="BP477" s="26"/>
      <c r="BQ477" s="26"/>
      <c r="BR477" s="26"/>
      <c r="BS477" s="26"/>
      <c r="BT477" s="26"/>
      <c r="BU477" s="26"/>
      <c r="BV477" s="26"/>
      <c r="BW477" s="26"/>
      <c r="BX477" s="26"/>
      <c r="BY477" s="26"/>
      <c r="BZ477" s="26"/>
      <c r="CA477" s="26"/>
      <c r="CB477" s="26"/>
    </row>
    <row r="478" spans="1:80"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6"/>
      <c r="BM478" s="26"/>
      <c r="BN478" s="26"/>
      <c r="BO478" s="26"/>
      <c r="BP478" s="26"/>
      <c r="BQ478" s="26"/>
      <c r="BR478" s="26"/>
      <c r="BS478" s="26"/>
      <c r="BT478" s="26"/>
      <c r="BU478" s="26"/>
      <c r="BV478" s="26"/>
      <c r="BW478" s="26"/>
      <c r="BX478" s="26"/>
      <c r="BY478" s="26"/>
      <c r="BZ478" s="26"/>
      <c r="CA478" s="26"/>
      <c r="CB478" s="26"/>
    </row>
    <row r="479" spans="1:80"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6"/>
      <c r="BM479" s="26"/>
      <c r="BN479" s="26"/>
      <c r="BO479" s="26"/>
      <c r="BP479" s="26"/>
      <c r="BQ479" s="26"/>
      <c r="BR479" s="26"/>
      <c r="BS479" s="26"/>
      <c r="BT479" s="26"/>
      <c r="BU479" s="26"/>
      <c r="BV479" s="26"/>
      <c r="BW479" s="26"/>
      <c r="BX479" s="26"/>
      <c r="BY479" s="26"/>
      <c r="BZ479" s="26"/>
      <c r="CA479" s="26"/>
      <c r="CB479" s="26"/>
    </row>
    <row r="480" spans="1: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6"/>
      <c r="BM480" s="26"/>
      <c r="BN480" s="26"/>
      <c r="BO480" s="26"/>
      <c r="BP480" s="26"/>
      <c r="BQ480" s="26"/>
      <c r="BR480" s="26"/>
      <c r="BS480" s="26"/>
      <c r="BT480" s="26"/>
      <c r="BU480" s="26"/>
      <c r="BV480" s="26"/>
      <c r="BW480" s="26"/>
      <c r="BX480" s="26"/>
      <c r="BY480" s="26"/>
      <c r="BZ480" s="26"/>
      <c r="CA480" s="26"/>
      <c r="CB480" s="26"/>
    </row>
    <row r="481" spans="1:80"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6"/>
      <c r="BM481" s="26"/>
      <c r="BN481" s="26"/>
      <c r="BO481" s="26"/>
      <c r="BP481" s="26"/>
      <c r="BQ481" s="26"/>
      <c r="BR481" s="26"/>
      <c r="BS481" s="26"/>
      <c r="BT481" s="26"/>
      <c r="BU481" s="26"/>
      <c r="BV481" s="26"/>
      <c r="BW481" s="26"/>
      <c r="BX481" s="26"/>
      <c r="BY481" s="26"/>
      <c r="BZ481" s="26"/>
      <c r="CA481" s="26"/>
      <c r="CB481" s="26"/>
    </row>
    <row r="482" spans="1:80"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6"/>
      <c r="BM482" s="26"/>
      <c r="BN482" s="26"/>
      <c r="BO482" s="26"/>
      <c r="BP482" s="26"/>
      <c r="BQ482" s="26"/>
      <c r="BR482" s="26"/>
      <c r="BS482" s="26"/>
      <c r="BT482" s="26"/>
      <c r="BU482" s="26"/>
      <c r="BV482" s="26"/>
      <c r="BW482" s="26"/>
      <c r="BX482" s="26"/>
      <c r="BY482" s="26"/>
      <c r="BZ482" s="26"/>
      <c r="CA482" s="26"/>
      <c r="CB482" s="26"/>
    </row>
    <row r="483" spans="1:80"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6"/>
      <c r="BM483" s="26"/>
      <c r="BN483" s="26"/>
      <c r="BO483" s="26"/>
      <c r="BP483" s="26"/>
      <c r="BQ483" s="26"/>
      <c r="BR483" s="26"/>
      <c r="BS483" s="26"/>
      <c r="BT483" s="26"/>
      <c r="BU483" s="26"/>
      <c r="BV483" s="26"/>
      <c r="BW483" s="26"/>
      <c r="BX483" s="26"/>
      <c r="BY483" s="26"/>
      <c r="BZ483" s="26"/>
      <c r="CA483" s="26"/>
      <c r="CB483" s="26"/>
    </row>
    <row r="484" spans="1:80"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6"/>
      <c r="BM484" s="26"/>
      <c r="BN484" s="26"/>
      <c r="BO484" s="26"/>
      <c r="BP484" s="26"/>
      <c r="BQ484" s="26"/>
      <c r="BR484" s="26"/>
      <c r="BS484" s="26"/>
      <c r="BT484" s="26"/>
      <c r="BU484" s="26"/>
      <c r="BV484" s="26"/>
      <c r="BW484" s="26"/>
      <c r="BX484" s="26"/>
      <c r="BY484" s="26"/>
      <c r="BZ484" s="26"/>
      <c r="CA484" s="26"/>
      <c r="CB484" s="26"/>
    </row>
    <row r="485" spans="1:80"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6"/>
      <c r="BM485" s="26"/>
      <c r="BN485" s="26"/>
      <c r="BO485" s="26"/>
      <c r="BP485" s="26"/>
      <c r="BQ485" s="26"/>
      <c r="BR485" s="26"/>
      <c r="BS485" s="26"/>
      <c r="BT485" s="26"/>
      <c r="BU485" s="26"/>
      <c r="BV485" s="26"/>
      <c r="BW485" s="26"/>
      <c r="BX485" s="26"/>
      <c r="BY485" s="26"/>
      <c r="BZ485" s="26"/>
      <c r="CA485" s="26"/>
      <c r="CB485" s="26"/>
    </row>
    <row r="486" spans="1:80"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6"/>
      <c r="BM486" s="26"/>
      <c r="BN486" s="26"/>
      <c r="BO486" s="26"/>
      <c r="BP486" s="26"/>
      <c r="BQ486" s="26"/>
      <c r="BR486" s="26"/>
      <c r="BS486" s="26"/>
      <c r="BT486" s="26"/>
      <c r="BU486" s="26"/>
      <c r="BV486" s="26"/>
      <c r="BW486" s="26"/>
      <c r="BX486" s="26"/>
      <c r="BY486" s="26"/>
      <c r="BZ486" s="26"/>
      <c r="CA486" s="26"/>
      <c r="CB486" s="26"/>
    </row>
    <row r="487" spans="1:80"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6"/>
      <c r="BM487" s="26"/>
      <c r="BN487" s="26"/>
      <c r="BO487" s="26"/>
      <c r="BP487" s="26"/>
      <c r="BQ487" s="26"/>
      <c r="BR487" s="26"/>
      <c r="BS487" s="26"/>
      <c r="BT487" s="26"/>
      <c r="BU487" s="26"/>
      <c r="BV487" s="26"/>
      <c r="BW487" s="26"/>
      <c r="BX487" s="26"/>
      <c r="BY487" s="26"/>
      <c r="BZ487" s="26"/>
      <c r="CA487" s="26"/>
      <c r="CB487" s="26"/>
    </row>
    <row r="488" spans="1:80"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6"/>
      <c r="BM488" s="26"/>
      <c r="BN488" s="26"/>
      <c r="BO488" s="26"/>
      <c r="BP488" s="26"/>
      <c r="BQ488" s="26"/>
      <c r="BR488" s="26"/>
      <c r="BS488" s="26"/>
      <c r="BT488" s="26"/>
      <c r="BU488" s="26"/>
      <c r="BV488" s="26"/>
      <c r="BW488" s="26"/>
      <c r="BX488" s="26"/>
      <c r="BY488" s="26"/>
      <c r="BZ488" s="26"/>
      <c r="CA488" s="26"/>
      <c r="CB488" s="26"/>
    </row>
    <row r="489" spans="1:80"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6"/>
      <c r="BM489" s="26"/>
      <c r="BN489" s="26"/>
      <c r="BO489" s="26"/>
      <c r="BP489" s="26"/>
      <c r="BQ489" s="26"/>
      <c r="BR489" s="26"/>
      <c r="BS489" s="26"/>
      <c r="BT489" s="26"/>
      <c r="BU489" s="26"/>
      <c r="BV489" s="26"/>
      <c r="BW489" s="26"/>
      <c r="BX489" s="26"/>
      <c r="BY489" s="26"/>
      <c r="BZ489" s="26"/>
      <c r="CA489" s="26"/>
      <c r="CB489" s="26"/>
    </row>
    <row r="490" spans="1:8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6"/>
      <c r="BM490" s="26"/>
      <c r="BN490" s="26"/>
      <c r="BO490" s="26"/>
      <c r="BP490" s="26"/>
      <c r="BQ490" s="26"/>
      <c r="BR490" s="26"/>
      <c r="BS490" s="26"/>
      <c r="BT490" s="26"/>
      <c r="BU490" s="26"/>
      <c r="BV490" s="26"/>
      <c r="BW490" s="26"/>
      <c r="BX490" s="26"/>
      <c r="BY490" s="26"/>
      <c r="BZ490" s="26"/>
      <c r="CA490" s="26"/>
      <c r="CB490" s="26"/>
    </row>
    <row r="491" spans="1:80"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6"/>
      <c r="BM491" s="26"/>
      <c r="BN491" s="26"/>
      <c r="BO491" s="26"/>
      <c r="BP491" s="26"/>
      <c r="BQ491" s="26"/>
      <c r="BR491" s="26"/>
      <c r="BS491" s="26"/>
      <c r="BT491" s="26"/>
      <c r="BU491" s="26"/>
      <c r="BV491" s="26"/>
      <c r="BW491" s="26"/>
      <c r="BX491" s="26"/>
      <c r="BY491" s="26"/>
      <c r="BZ491" s="26"/>
      <c r="CA491" s="26"/>
      <c r="CB491" s="26"/>
    </row>
    <row r="492" spans="1:80"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6"/>
      <c r="BM492" s="26"/>
      <c r="BN492" s="26"/>
      <c r="BO492" s="26"/>
      <c r="BP492" s="26"/>
      <c r="BQ492" s="26"/>
      <c r="BR492" s="26"/>
      <c r="BS492" s="26"/>
      <c r="BT492" s="26"/>
      <c r="BU492" s="26"/>
      <c r="BV492" s="26"/>
      <c r="BW492" s="26"/>
      <c r="BX492" s="26"/>
      <c r="BY492" s="26"/>
      <c r="BZ492" s="26"/>
      <c r="CA492" s="26"/>
      <c r="CB492" s="26"/>
    </row>
    <row r="493" spans="1:80"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6"/>
      <c r="BM493" s="26"/>
      <c r="BN493" s="26"/>
      <c r="BO493" s="26"/>
      <c r="BP493" s="26"/>
      <c r="BQ493" s="26"/>
      <c r="BR493" s="26"/>
      <c r="BS493" s="26"/>
      <c r="BT493" s="26"/>
      <c r="BU493" s="26"/>
      <c r="BV493" s="26"/>
      <c r="BW493" s="26"/>
      <c r="BX493" s="26"/>
      <c r="BY493" s="26"/>
      <c r="BZ493" s="26"/>
      <c r="CA493" s="26"/>
      <c r="CB493" s="26"/>
    </row>
    <row r="494" spans="1:80"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6"/>
      <c r="BM494" s="26"/>
      <c r="BN494" s="26"/>
      <c r="BO494" s="26"/>
      <c r="BP494" s="26"/>
      <c r="BQ494" s="26"/>
      <c r="BR494" s="26"/>
      <c r="BS494" s="26"/>
      <c r="BT494" s="26"/>
      <c r="BU494" s="26"/>
      <c r="BV494" s="26"/>
      <c r="BW494" s="26"/>
      <c r="BX494" s="26"/>
      <c r="BY494" s="26"/>
      <c r="BZ494" s="26"/>
      <c r="CA494" s="26"/>
      <c r="CB494" s="26"/>
    </row>
    <row r="495" spans="1:80"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6"/>
      <c r="BM495" s="26"/>
      <c r="BN495" s="26"/>
      <c r="BO495" s="26"/>
      <c r="BP495" s="26"/>
      <c r="BQ495" s="26"/>
      <c r="BR495" s="26"/>
      <c r="BS495" s="26"/>
      <c r="BT495" s="26"/>
      <c r="BU495" s="26"/>
      <c r="BV495" s="26"/>
      <c r="BW495" s="26"/>
      <c r="BX495" s="26"/>
      <c r="BY495" s="26"/>
      <c r="BZ495" s="26"/>
      <c r="CA495" s="26"/>
      <c r="CB495" s="26"/>
    </row>
    <row r="496" spans="1:80"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6"/>
      <c r="BM496" s="26"/>
      <c r="BN496" s="26"/>
      <c r="BO496" s="26"/>
      <c r="BP496" s="26"/>
      <c r="BQ496" s="26"/>
      <c r="BR496" s="26"/>
      <c r="BS496" s="26"/>
      <c r="BT496" s="26"/>
      <c r="BU496" s="26"/>
      <c r="BV496" s="26"/>
      <c r="BW496" s="26"/>
      <c r="BX496" s="26"/>
      <c r="BY496" s="26"/>
      <c r="BZ496" s="26"/>
      <c r="CA496" s="26"/>
      <c r="CB496" s="26"/>
    </row>
    <row r="497" spans="1:80"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6"/>
      <c r="BM497" s="26"/>
      <c r="BN497" s="26"/>
      <c r="BO497" s="26"/>
      <c r="BP497" s="26"/>
      <c r="BQ497" s="26"/>
      <c r="BR497" s="26"/>
      <c r="BS497" s="26"/>
      <c r="BT497" s="26"/>
      <c r="BU497" s="26"/>
      <c r="BV497" s="26"/>
      <c r="BW497" s="26"/>
      <c r="BX497" s="26"/>
      <c r="BY497" s="26"/>
      <c r="BZ497" s="26"/>
      <c r="CA497" s="26"/>
      <c r="CB497" s="26"/>
    </row>
    <row r="498" spans="1:80"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6"/>
      <c r="BM498" s="26"/>
      <c r="BN498" s="26"/>
      <c r="BO498" s="26"/>
      <c r="BP498" s="26"/>
      <c r="BQ498" s="26"/>
      <c r="BR498" s="26"/>
      <c r="BS498" s="26"/>
      <c r="BT498" s="26"/>
      <c r="BU498" s="26"/>
      <c r="BV498" s="26"/>
      <c r="BW498" s="26"/>
      <c r="BX498" s="26"/>
      <c r="BY498" s="26"/>
      <c r="BZ498" s="26"/>
      <c r="CA498" s="26"/>
      <c r="CB498" s="26"/>
    </row>
    <row r="499" spans="1:80"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6"/>
      <c r="BM499" s="26"/>
      <c r="BN499" s="26"/>
      <c r="BO499" s="26"/>
      <c r="BP499" s="26"/>
      <c r="BQ499" s="26"/>
      <c r="BR499" s="26"/>
      <c r="BS499" s="26"/>
      <c r="BT499" s="26"/>
      <c r="BU499" s="26"/>
      <c r="BV499" s="26"/>
      <c r="BW499" s="26"/>
      <c r="BX499" s="26"/>
      <c r="BY499" s="26"/>
      <c r="BZ499" s="26"/>
      <c r="CA499" s="26"/>
      <c r="CB499" s="26"/>
    </row>
    <row r="500" spans="1:8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6"/>
      <c r="BM500" s="26"/>
      <c r="BN500" s="26"/>
      <c r="BO500" s="26"/>
      <c r="BP500" s="26"/>
      <c r="BQ500" s="26"/>
      <c r="BR500" s="26"/>
      <c r="BS500" s="26"/>
      <c r="BT500" s="26"/>
      <c r="BU500" s="26"/>
      <c r="BV500" s="26"/>
      <c r="BW500" s="26"/>
      <c r="BX500" s="26"/>
      <c r="BY500" s="26"/>
      <c r="BZ500" s="26"/>
      <c r="CA500" s="26"/>
      <c r="CB500" s="26"/>
    </row>
    <row r="501" spans="1:80"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6"/>
      <c r="BM501" s="26"/>
      <c r="BN501" s="26"/>
      <c r="BO501" s="26"/>
      <c r="BP501" s="26"/>
      <c r="BQ501" s="26"/>
      <c r="BR501" s="26"/>
      <c r="BS501" s="26"/>
      <c r="BT501" s="26"/>
      <c r="BU501" s="26"/>
      <c r="BV501" s="26"/>
      <c r="BW501" s="26"/>
      <c r="BX501" s="26"/>
      <c r="BY501" s="26"/>
      <c r="BZ501" s="26"/>
      <c r="CA501" s="26"/>
      <c r="CB501" s="26"/>
    </row>
    <row r="502" spans="1:80"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6"/>
      <c r="BM502" s="26"/>
      <c r="BN502" s="26"/>
      <c r="BO502" s="26"/>
      <c r="BP502" s="26"/>
      <c r="BQ502" s="26"/>
      <c r="BR502" s="26"/>
      <c r="BS502" s="26"/>
      <c r="BT502" s="26"/>
      <c r="BU502" s="26"/>
      <c r="BV502" s="26"/>
      <c r="BW502" s="26"/>
      <c r="BX502" s="26"/>
      <c r="BY502" s="26"/>
      <c r="BZ502" s="26"/>
      <c r="CA502" s="26"/>
      <c r="CB502" s="26"/>
    </row>
    <row r="503" spans="1:80"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6"/>
      <c r="BM503" s="26"/>
      <c r="BN503" s="26"/>
      <c r="BO503" s="26"/>
      <c r="BP503" s="26"/>
      <c r="BQ503" s="26"/>
      <c r="BR503" s="26"/>
      <c r="BS503" s="26"/>
      <c r="BT503" s="26"/>
      <c r="BU503" s="26"/>
      <c r="BV503" s="26"/>
      <c r="BW503" s="26"/>
      <c r="BX503" s="26"/>
      <c r="BY503" s="26"/>
      <c r="BZ503" s="26"/>
      <c r="CA503" s="26"/>
      <c r="CB503" s="26"/>
    </row>
    <row r="504" spans="1:80"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6"/>
      <c r="BM504" s="26"/>
      <c r="BN504" s="26"/>
      <c r="BO504" s="26"/>
      <c r="BP504" s="26"/>
      <c r="BQ504" s="26"/>
      <c r="BR504" s="26"/>
      <c r="BS504" s="26"/>
      <c r="BT504" s="26"/>
      <c r="BU504" s="26"/>
      <c r="BV504" s="26"/>
      <c r="BW504" s="26"/>
      <c r="BX504" s="26"/>
      <c r="BY504" s="26"/>
      <c r="BZ504" s="26"/>
      <c r="CA504" s="26"/>
      <c r="CB504" s="26"/>
    </row>
    <row r="505" spans="1:80"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6"/>
      <c r="BM505" s="26"/>
      <c r="BN505" s="26"/>
      <c r="BO505" s="26"/>
      <c r="BP505" s="26"/>
      <c r="BQ505" s="26"/>
      <c r="BR505" s="26"/>
      <c r="BS505" s="26"/>
      <c r="BT505" s="26"/>
      <c r="BU505" s="26"/>
      <c r="BV505" s="26"/>
      <c r="BW505" s="26"/>
      <c r="BX505" s="26"/>
      <c r="BY505" s="26"/>
      <c r="BZ505" s="26"/>
      <c r="CA505" s="26"/>
      <c r="CB505" s="26"/>
    </row>
    <row r="506" spans="1:80"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6"/>
      <c r="BM506" s="26"/>
      <c r="BN506" s="26"/>
      <c r="BO506" s="26"/>
      <c r="BP506" s="26"/>
      <c r="BQ506" s="26"/>
      <c r="BR506" s="26"/>
      <c r="BS506" s="26"/>
      <c r="BT506" s="26"/>
      <c r="BU506" s="26"/>
      <c r="BV506" s="26"/>
      <c r="BW506" s="26"/>
      <c r="BX506" s="26"/>
      <c r="BY506" s="26"/>
      <c r="BZ506" s="26"/>
      <c r="CA506" s="26"/>
      <c r="CB506" s="26"/>
    </row>
    <row r="507" spans="1:80"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6"/>
      <c r="BM507" s="26"/>
      <c r="BN507" s="26"/>
      <c r="BO507" s="26"/>
      <c r="BP507" s="26"/>
      <c r="BQ507" s="26"/>
      <c r="BR507" s="26"/>
      <c r="BS507" s="26"/>
      <c r="BT507" s="26"/>
      <c r="BU507" s="26"/>
      <c r="BV507" s="26"/>
      <c r="BW507" s="26"/>
      <c r="BX507" s="26"/>
      <c r="BY507" s="26"/>
      <c r="BZ507" s="26"/>
      <c r="CA507" s="26"/>
      <c r="CB507" s="26"/>
    </row>
    <row r="508" spans="1:80"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6"/>
      <c r="BM508" s="26"/>
      <c r="BN508" s="26"/>
      <c r="BO508" s="26"/>
      <c r="BP508" s="26"/>
      <c r="BQ508" s="26"/>
      <c r="BR508" s="26"/>
      <c r="BS508" s="26"/>
      <c r="BT508" s="26"/>
      <c r="BU508" s="26"/>
      <c r="BV508" s="26"/>
      <c r="BW508" s="26"/>
      <c r="BX508" s="26"/>
      <c r="BY508" s="26"/>
      <c r="BZ508" s="26"/>
      <c r="CA508" s="26"/>
      <c r="CB508" s="26"/>
    </row>
    <row r="509" spans="1:80"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6"/>
      <c r="BM509" s="26"/>
      <c r="BN509" s="26"/>
      <c r="BO509" s="26"/>
      <c r="BP509" s="26"/>
      <c r="BQ509" s="26"/>
      <c r="BR509" s="26"/>
      <c r="BS509" s="26"/>
      <c r="BT509" s="26"/>
      <c r="BU509" s="26"/>
      <c r="BV509" s="26"/>
      <c r="BW509" s="26"/>
      <c r="BX509" s="26"/>
      <c r="BY509" s="26"/>
      <c r="BZ509" s="26"/>
      <c r="CA509" s="26"/>
      <c r="CB509" s="26"/>
    </row>
    <row r="510" spans="1:8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6"/>
      <c r="BM510" s="26"/>
      <c r="BN510" s="26"/>
      <c r="BO510" s="26"/>
      <c r="BP510" s="26"/>
      <c r="BQ510" s="26"/>
      <c r="BR510" s="26"/>
      <c r="BS510" s="26"/>
      <c r="BT510" s="26"/>
      <c r="BU510" s="26"/>
      <c r="BV510" s="26"/>
      <c r="BW510" s="26"/>
      <c r="BX510" s="26"/>
      <c r="BY510" s="26"/>
      <c r="BZ510" s="26"/>
      <c r="CA510" s="26"/>
      <c r="CB510" s="26"/>
    </row>
    <row r="511" spans="1:80"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6"/>
      <c r="BM511" s="26"/>
      <c r="BN511" s="26"/>
      <c r="BO511" s="26"/>
      <c r="BP511" s="26"/>
      <c r="BQ511" s="26"/>
      <c r="BR511" s="26"/>
      <c r="BS511" s="26"/>
      <c r="BT511" s="26"/>
      <c r="BU511" s="26"/>
      <c r="BV511" s="26"/>
      <c r="BW511" s="26"/>
      <c r="BX511" s="26"/>
      <c r="BY511" s="26"/>
      <c r="BZ511" s="26"/>
      <c r="CA511" s="26"/>
      <c r="CB511" s="26"/>
    </row>
    <row r="512" spans="1:80"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6"/>
      <c r="BM512" s="26"/>
      <c r="BN512" s="26"/>
      <c r="BO512" s="26"/>
      <c r="BP512" s="26"/>
      <c r="BQ512" s="26"/>
      <c r="BR512" s="26"/>
      <c r="BS512" s="26"/>
      <c r="BT512" s="26"/>
      <c r="BU512" s="26"/>
      <c r="BV512" s="26"/>
      <c r="BW512" s="26"/>
      <c r="BX512" s="26"/>
      <c r="BY512" s="26"/>
      <c r="BZ512" s="26"/>
      <c r="CA512" s="26"/>
      <c r="CB512" s="26"/>
    </row>
    <row r="513" spans="1:80"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6"/>
      <c r="BM513" s="26"/>
      <c r="BN513" s="26"/>
      <c r="BO513" s="26"/>
      <c r="BP513" s="26"/>
      <c r="BQ513" s="26"/>
      <c r="BR513" s="26"/>
      <c r="BS513" s="26"/>
      <c r="BT513" s="26"/>
      <c r="BU513" s="26"/>
      <c r="BV513" s="26"/>
      <c r="BW513" s="26"/>
      <c r="BX513" s="26"/>
      <c r="BY513" s="26"/>
      <c r="BZ513" s="26"/>
      <c r="CA513" s="26"/>
      <c r="CB513" s="26"/>
    </row>
    <row r="514" spans="1:80"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6"/>
      <c r="BM514" s="26"/>
      <c r="BN514" s="26"/>
      <c r="BO514" s="26"/>
      <c r="BP514" s="26"/>
      <c r="BQ514" s="26"/>
      <c r="BR514" s="26"/>
      <c r="BS514" s="26"/>
      <c r="BT514" s="26"/>
      <c r="BU514" s="26"/>
      <c r="BV514" s="26"/>
      <c r="BW514" s="26"/>
      <c r="BX514" s="26"/>
      <c r="BY514" s="26"/>
      <c r="BZ514" s="26"/>
      <c r="CA514" s="26"/>
      <c r="CB514" s="26"/>
    </row>
    <row r="515" spans="1:80"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6"/>
      <c r="BM515" s="26"/>
      <c r="BN515" s="26"/>
      <c r="BO515" s="26"/>
      <c r="BP515" s="26"/>
      <c r="BQ515" s="26"/>
      <c r="BR515" s="26"/>
      <c r="BS515" s="26"/>
      <c r="BT515" s="26"/>
      <c r="BU515" s="26"/>
      <c r="BV515" s="26"/>
      <c r="BW515" s="26"/>
      <c r="BX515" s="26"/>
      <c r="BY515" s="26"/>
      <c r="BZ515" s="26"/>
      <c r="CA515" s="26"/>
      <c r="CB515" s="26"/>
    </row>
    <row r="516" spans="1:80"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6"/>
      <c r="BM516" s="26"/>
      <c r="BN516" s="26"/>
      <c r="BO516" s="26"/>
      <c r="BP516" s="26"/>
      <c r="BQ516" s="26"/>
      <c r="BR516" s="26"/>
      <c r="BS516" s="26"/>
      <c r="BT516" s="26"/>
      <c r="BU516" s="26"/>
      <c r="BV516" s="26"/>
      <c r="BW516" s="26"/>
      <c r="BX516" s="26"/>
      <c r="BY516" s="26"/>
      <c r="BZ516" s="26"/>
      <c r="CA516" s="26"/>
      <c r="CB516" s="26"/>
    </row>
    <row r="517" spans="1:80"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6"/>
      <c r="BM517" s="26"/>
      <c r="BN517" s="26"/>
      <c r="BO517" s="26"/>
      <c r="BP517" s="26"/>
      <c r="BQ517" s="26"/>
      <c r="BR517" s="26"/>
      <c r="BS517" s="26"/>
      <c r="BT517" s="26"/>
      <c r="BU517" s="26"/>
      <c r="BV517" s="26"/>
      <c r="BW517" s="26"/>
      <c r="BX517" s="26"/>
      <c r="BY517" s="26"/>
      <c r="BZ517" s="26"/>
      <c r="CA517" s="26"/>
      <c r="CB517" s="26"/>
    </row>
    <row r="518" spans="1:80"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6"/>
      <c r="BM518" s="26"/>
      <c r="BN518" s="26"/>
      <c r="BO518" s="26"/>
      <c r="BP518" s="26"/>
      <c r="BQ518" s="26"/>
      <c r="BR518" s="26"/>
      <c r="BS518" s="26"/>
      <c r="BT518" s="26"/>
      <c r="BU518" s="26"/>
      <c r="BV518" s="26"/>
      <c r="BW518" s="26"/>
      <c r="BX518" s="26"/>
      <c r="BY518" s="26"/>
      <c r="BZ518" s="26"/>
      <c r="CA518" s="26"/>
      <c r="CB518" s="26"/>
    </row>
    <row r="519" spans="1:80"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6"/>
      <c r="BM519" s="26"/>
      <c r="BN519" s="26"/>
      <c r="BO519" s="26"/>
      <c r="BP519" s="26"/>
      <c r="BQ519" s="26"/>
      <c r="BR519" s="26"/>
      <c r="BS519" s="26"/>
      <c r="BT519" s="26"/>
      <c r="BU519" s="26"/>
      <c r="BV519" s="26"/>
      <c r="BW519" s="26"/>
      <c r="BX519" s="26"/>
      <c r="BY519" s="26"/>
      <c r="BZ519" s="26"/>
      <c r="CA519" s="26"/>
      <c r="CB519" s="26"/>
    </row>
    <row r="520" spans="1:8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6"/>
      <c r="BM520" s="26"/>
      <c r="BN520" s="26"/>
      <c r="BO520" s="26"/>
      <c r="BP520" s="26"/>
      <c r="BQ520" s="26"/>
      <c r="BR520" s="26"/>
      <c r="BS520" s="26"/>
      <c r="BT520" s="26"/>
      <c r="BU520" s="26"/>
      <c r="BV520" s="26"/>
      <c r="BW520" s="26"/>
      <c r="BX520" s="26"/>
      <c r="BY520" s="26"/>
      <c r="BZ520" s="26"/>
      <c r="CA520" s="26"/>
      <c r="CB520" s="26"/>
    </row>
    <row r="521" spans="1:80"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6"/>
      <c r="BM521" s="26"/>
      <c r="BN521" s="26"/>
      <c r="BO521" s="26"/>
      <c r="BP521" s="26"/>
      <c r="BQ521" s="26"/>
      <c r="BR521" s="26"/>
      <c r="BS521" s="26"/>
      <c r="BT521" s="26"/>
      <c r="BU521" s="26"/>
      <c r="BV521" s="26"/>
      <c r="BW521" s="26"/>
      <c r="BX521" s="26"/>
      <c r="BY521" s="26"/>
      <c r="BZ521" s="26"/>
      <c r="CA521" s="26"/>
      <c r="CB521" s="26"/>
    </row>
    <row r="522" spans="1:80"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6"/>
      <c r="BM522" s="26"/>
      <c r="BN522" s="26"/>
      <c r="BO522" s="26"/>
      <c r="BP522" s="26"/>
      <c r="BQ522" s="26"/>
      <c r="BR522" s="26"/>
      <c r="BS522" s="26"/>
      <c r="BT522" s="26"/>
      <c r="BU522" s="26"/>
      <c r="BV522" s="26"/>
      <c r="BW522" s="26"/>
      <c r="BX522" s="26"/>
      <c r="BY522" s="26"/>
      <c r="BZ522" s="26"/>
      <c r="CA522" s="26"/>
      <c r="CB522" s="26"/>
    </row>
    <row r="523" spans="1:80"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6"/>
      <c r="BM523" s="26"/>
      <c r="BN523" s="26"/>
      <c r="BO523" s="26"/>
      <c r="BP523" s="26"/>
      <c r="BQ523" s="26"/>
      <c r="BR523" s="26"/>
      <c r="BS523" s="26"/>
      <c r="BT523" s="26"/>
      <c r="BU523" s="26"/>
      <c r="BV523" s="26"/>
      <c r="BW523" s="26"/>
      <c r="BX523" s="26"/>
      <c r="BY523" s="26"/>
      <c r="BZ523" s="26"/>
      <c r="CA523" s="26"/>
      <c r="CB523" s="26"/>
    </row>
    <row r="524" spans="1:80"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6"/>
      <c r="BM524" s="26"/>
      <c r="BN524" s="26"/>
      <c r="BO524" s="26"/>
      <c r="BP524" s="26"/>
      <c r="BQ524" s="26"/>
      <c r="BR524" s="26"/>
      <c r="BS524" s="26"/>
      <c r="BT524" s="26"/>
      <c r="BU524" s="26"/>
      <c r="BV524" s="26"/>
      <c r="BW524" s="26"/>
      <c r="BX524" s="26"/>
      <c r="BY524" s="26"/>
      <c r="BZ524" s="26"/>
      <c r="CA524" s="26"/>
      <c r="CB524" s="26"/>
    </row>
    <row r="525" spans="1:80"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6"/>
      <c r="BM525" s="26"/>
      <c r="BN525" s="26"/>
      <c r="BO525" s="26"/>
      <c r="BP525" s="26"/>
      <c r="BQ525" s="26"/>
      <c r="BR525" s="26"/>
      <c r="BS525" s="26"/>
      <c r="BT525" s="26"/>
      <c r="BU525" s="26"/>
      <c r="BV525" s="26"/>
      <c r="BW525" s="26"/>
      <c r="BX525" s="26"/>
      <c r="BY525" s="26"/>
      <c r="BZ525" s="26"/>
      <c r="CA525" s="26"/>
      <c r="CB525" s="26"/>
    </row>
    <row r="526" spans="1:80"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6"/>
      <c r="BM526" s="26"/>
      <c r="BN526" s="26"/>
      <c r="BO526" s="26"/>
      <c r="BP526" s="26"/>
      <c r="BQ526" s="26"/>
      <c r="BR526" s="26"/>
      <c r="BS526" s="26"/>
      <c r="BT526" s="26"/>
      <c r="BU526" s="26"/>
      <c r="BV526" s="26"/>
      <c r="BW526" s="26"/>
      <c r="BX526" s="26"/>
      <c r="BY526" s="26"/>
      <c r="BZ526" s="26"/>
      <c r="CA526" s="26"/>
      <c r="CB526" s="26"/>
    </row>
    <row r="527" spans="1:80"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6"/>
      <c r="BM527" s="26"/>
      <c r="BN527" s="26"/>
      <c r="BO527" s="26"/>
      <c r="BP527" s="26"/>
      <c r="BQ527" s="26"/>
      <c r="BR527" s="26"/>
      <c r="BS527" s="26"/>
      <c r="BT527" s="26"/>
      <c r="BU527" s="26"/>
      <c r="BV527" s="26"/>
      <c r="BW527" s="26"/>
      <c r="BX527" s="26"/>
      <c r="BY527" s="26"/>
      <c r="BZ527" s="26"/>
      <c r="CA527" s="26"/>
      <c r="CB527" s="26"/>
    </row>
    <row r="528" spans="1:80"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6"/>
      <c r="BM528" s="26"/>
      <c r="BN528" s="26"/>
      <c r="BO528" s="26"/>
      <c r="BP528" s="26"/>
      <c r="BQ528" s="26"/>
      <c r="BR528" s="26"/>
      <c r="BS528" s="26"/>
      <c r="BT528" s="26"/>
      <c r="BU528" s="26"/>
      <c r="BV528" s="26"/>
      <c r="BW528" s="26"/>
      <c r="BX528" s="26"/>
      <c r="BY528" s="26"/>
      <c r="BZ528" s="26"/>
      <c r="CA528" s="26"/>
      <c r="CB528" s="26"/>
    </row>
    <row r="529" spans="1:80"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6"/>
      <c r="BM529" s="26"/>
      <c r="BN529" s="26"/>
      <c r="BO529" s="26"/>
      <c r="BP529" s="26"/>
      <c r="BQ529" s="26"/>
      <c r="BR529" s="26"/>
      <c r="BS529" s="26"/>
      <c r="BT529" s="26"/>
      <c r="BU529" s="26"/>
      <c r="BV529" s="26"/>
      <c r="BW529" s="26"/>
      <c r="BX529" s="26"/>
      <c r="BY529" s="26"/>
      <c r="BZ529" s="26"/>
      <c r="CA529" s="26"/>
      <c r="CB529" s="26"/>
    </row>
    <row r="530" spans="1:8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6"/>
      <c r="BM530" s="26"/>
      <c r="BN530" s="26"/>
      <c r="BO530" s="26"/>
      <c r="BP530" s="26"/>
      <c r="BQ530" s="26"/>
      <c r="BR530" s="26"/>
      <c r="BS530" s="26"/>
      <c r="BT530" s="26"/>
      <c r="BU530" s="26"/>
      <c r="BV530" s="26"/>
      <c r="BW530" s="26"/>
      <c r="BX530" s="26"/>
      <c r="BY530" s="26"/>
      <c r="BZ530" s="26"/>
      <c r="CA530" s="26"/>
      <c r="CB530" s="26"/>
    </row>
    <row r="531" spans="1:80"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6"/>
      <c r="BM531" s="26"/>
      <c r="BN531" s="26"/>
      <c r="BO531" s="26"/>
      <c r="BP531" s="26"/>
      <c r="BQ531" s="26"/>
      <c r="BR531" s="26"/>
      <c r="BS531" s="26"/>
      <c r="BT531" s="26"/>
      <c r="BU531" s="26"/>
      <c r="BV531" s="26"/>
      <c r="BW531" s="26"/>
      <c r="BX531" s="26"/>
      <c r="BY531" s="26"/>
      <c r="BZ531" s="26"/>
      <c r="CA531" s="26"/>
      <c r="CB531" s="26"/>
    </row>
    <row r="532" spans="1:80"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6"/>
      <c r="BM532" s="26"/>
      <c r="BN532" s="26"/>
      <c r="BO532" s="26"/>
      <c r="BP532" s="26"/>
      <c r="BQ532" s="26"/>
      <c r="BR532" s="26"/>
      <c r="BS532" s="26"/>
      <c r="BT532" s="26"/>
      <c r="BU532" s="26"/>
      <c r="BV532" s="26"/>
      <c r="BW532" s="26"/>
      <c r="BX532" s="26"/>
      <c r="BY532" s="26"/>
      <c r="BZ532" s="26"/>
      <c r="CA532" s="26"/>
      <c r="CB532" s="26"/>
    </row>
    <row r="533" spans="1:80"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6"/>
      <c r="BM533" s="26"/>
      <c r="BN533" s="26"/>
      <c r="BO533" s="26"/>
      <c r="BP533" s="26"/>
      <c r="BQ533" s="26"/>
      <c r="BR533" s="26"/>
      <c r="BS533" s="26"/>
      <c r="BT533" s="26"/>
      <c r="BU533" s="26"/>
      <c r="BV533" s="26"/>
      <c r="BW533" s="26"/>
      <c r="BX533" s="26"/>
      <c r="BY533" s="26"/>
      <c r="BZ533" s="26"/>
      <c r="CA533" s="26"/>
      <c r="CB533" s="26"/>
    </row>
    <row r="534" spans="1:80"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6"/>
      <c r="BM534" s="26"/>
      <c r="BN534" s="26"/>
      <c r="BO534" s="26"/>
      <c r="BP534" s="26"/>
      <c r="BQ534" s="26"/>
      <c r="BR534" s="26"/>
      <c r="BS534" s="26"/>
      <c r="BT534" s="26"/>
      <c r="BU534" s="26"/>
      <c r="BV534" s="26"/>
      <c r="BW534" s="26"/>
      <c r="BX534" s="26"/>
      <c r="BY534" s="26"/>
      <c r="BZ534" s="26"/>
      <c r="CA534" s="26"/>
      <c r="CB534" s="26"/>
    </row>
    <row r="535" spans="1:80"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6"/>
      <c r="BM535" s="26"/>
      <c r="BN535" s="26"/>
      <c r="BO535" s="26"/>
      <c r="BP535" s="26"/>
      <c r="BQ535" s="26"/>
      <c r="BR535" s="26"/>
      <c r="BS535" s="26"/>
      <c r="BT535" s="26"/>
      <c r="BU535" s="26"/>
      <c r="BV535" s="26"/>
      <c r="BW535" s="26"/>
      <c r="BX535" s="26"/>
      <c r="BY535" s="26"/>
      <c r="BZ535" s="26"/>
      <c r="CA535" s="26"/>
      <c r="CB535" s="26"/>
    </row>
    <row r="536" spans="1:80"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6"/>
      <c r="BM536" s="26"/>
      <c r="BN536" s="26"/>
      <c r="BO536" s="26"/>
      <c r="BP536" s="26"/>
      <c r="BQ536" s="26"/>
      <c r="BR536" s="26"/>
      <c r="BS536" s="26"/>
      <c r="BT536" s="26"/>
      <c r="BU536" s="26"/>
      <c r="BV536" s="26"/>
      <c r="BW536" s="26"/>
      <c r="BX536" s="26"/>
      <c r="BY536" s="26"/>
      <c r="BZ536" s="26"/>
      <c r="CA536" s="26"/>
      <c r="CB536" s="26"/>
    </row>
    <row r="537" spans="1:80"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6"/>
      <c r="BM537" s="26"/>
      <c r="BN537" s="26"/>
      <c r="BO537" s="26"/>
      <c r="BP537" s="26"/>
      <c r="BQ537" s="26"/>
      <c r="BR537" s="26"/>
      <c r="BS537" s="26"/>
      <c r="BT537" s="26"/>
      <c r="BU537" s="26"/>
      <c r="BV537" s="26"/>
      <c r="BW537" s="26"/>
      <c r="BX537" s="26"/>
      <c r="BY537" s="26"/>
      <c r="BZ537" s="26"/>
      <c r="CA537" s="26"/>
      <c r="CB537" s="26"/>
    </row>
    <row r="538" spans="1:80"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6"/>
      <c r="BM538" s="26"/>
      <c r="BN538" s="26"/>
      <c r="BO538" s="26"/>
      <c r="BP538" s="26"/>
      <c r="BQ538" s="26"/>
      <c r="BR538" s="26"/>
      <c r="BS538" s="26"/>
      <c r="BT538" s="26"/>
      <c r="BU538" s="26"/>
      <c r="BV538" s="26"/>
      <c r="BW538" s="26"/>
      <c r="BX538" s="26"/>
      <c r="BY538" s="26"/>
      <c r="BZ538" s="26"/>
      <c r="CA538" s="26"/>
      <c r="CB538" s="26"/>
    </row>
    <row r="539" spans="1:80"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6"/>
      <c r="BM539" s="26"/>
      <c r="BN539" s="26"/>
      <c r="BO539" s="26"/>
      <c r="BP539" s="26"/>
      <c r="BQ539" s="26"/>
      <c r="BR539" s="26"/>
      <c r="BS539" s="26"/>
      <c r="BT539" s="26"/>
      <c r="BU539" s="26"/>
      <c r="BV539" s="26"/>
      <c r="BW539" s="26"/>
      <c r="BX539" s="26"/>
      <c r="BY539" s="26"/>
      <c r="BZ539" s="26"/>
      <c r="CA539" s="26"/>
      <c r="CB539" s="26"/>
    </row>
    <row r="540" spans="1:8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6"/>
      <c r="BM540" s="26"/>
      <c r="BN540" s="26"/>
      <c r="BO540" s="26"/>
      <c r="BP540" s="26"/>
      <c r="BQ540" s="26"/>
      <c r="BR540" s="26"/>
      <c r="BS540" s="26"/>
      <c r="BT540" s="26"/>
      <c r="BU540" s="26"/>
      <c r="BV540" s="26"/>
      <c r="BW540" s="26"/>
      <c r="BX540" s="26"/>
      <c r="BY540" s="26"/>
      <c r="BZ540" s="26"/>
      <c r="CA540" s="26"/>
      <c r="CB540" s="26"/>
    </row>
    <row r="541" spans="1:80"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6"/>
      <c r="BM541" s="26"/>
      <c r="BN541" s="26"/>
      <c r="BO541" s="26"/>
      <c r="BP541" s="26"/>
      <c r="BQ541" s="26"/>
      <c r="BR541" s="26"/>
      <c r="BS541" s="26"/>
      <c r="BT541" s="26"/>
      <c r="BU541" s="26"/>
      <c r="BV541" s="26"/>
      <c r="BW541" s="26"/>
      <c r="BX541" s="26"/>
      <c r="BY541" s="26"/>
      <c r="BZ541" s="26"/>
      <c r="CA541" s="26"/>
      <c r="CB541" s="26"/>
    </row>
    <row r="542" spans="1:80"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6"/>
      <c r="BM542" s="26"/>
      <c r="BN542" s="26"/>
      <c r="BO542" s="26"/>
      <c r="BP542" s="26"/>
      <c r="BQ542" s="26"/>
      <c r="BR542" s="26"/>
      <c r="BS542" s="26"/>
      <c r="BT542" s="26"/>
      <c r="BU542" s="26"/>
      <c r="BV542" s="26"/>
      <c r="BW542" s="26"/>
      <c r="BX542" s="26"/>
      <c r="BY542" s="26"/>
      <c r="BZ542" s="26"/>
      <c r="CA542" s="26"/>
      <c r="CB542" s="26"/>
    </row>
    <row r="543" spans="1:80"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6"/>
      <c r="BM543" s="26"/>
      <c r="BN543" s="26"/>
      <c r="BO543" s="26"/>
      <c r="BP543" s="26"/>
      <c r="BQ543" s="26"/>
      <c r="BR543" s="26"/>
      <c r="BS543" s="26"/>
      <c r="BT543" s="26"/>
      <c r="BU543" s="26"/>
      <c r="BV543" s="26"/>
      <c r="BW543" s="26"/>
      <c r="BX543" s="26"/>
      <c r="BY543" s="26"/>
      <c r="BZ543" s="26"/>
      <c r="CA543" s="26"/>
      <c r="CB543" s="26"/>
    </row>
    <row r="544" spans="1:80"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6"/>
      <c r="BM544" s="26"/>
      <c r="BN544" s="26"/>
      <c r="BO544" s="26"/>
      <c r="BP544" s="26"/>
      <c r="BQ544" s="26"/>
      <c r="BR544" s="26"/>
      <c r="BS544" s="26"/>
      <c r="BT544" s="26"/>
      <c r="BU544" s="26"/>
      <c r="BV544" s="26"/>
      <c r="BW544" s="26"/>
      <c r="BX544" s="26"/>
      <c r="BY544" s="26"/>
      <c r="BZ544" s="26"/>
      <c r="CA544" s="26"/>
      <c r="CB544" s="26"/>
    </row>
    <row r="545" spans="1:80"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6"/>
      <c r="BM545" s="26"/>
      <c r="BN545" s="26"/>
      <c r="BO545" s="26"/>
      <c r="BP545" s="26"/>
      <c r="BQ545" s="26"/>
      <c r="BR545" s="26"/>
      <c r="BS545" s="26"/>
      <c r="BT545" s="26"/>
      <c r="BU545" s="26"/>
      <c r="BV545" s="26"/>
      <c r="BW545" s="26"/>
      <c r="BX545" s="26"/>
      <c r="BY545" s="26"/>
      <c r="BZ545" s="26"/>
      <c r="CA545" s="26"/>
      <c r="CB545" s="26"/>
    </row>
    <row r="546" spans="1:80"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6"/>
      <c r="BM546" s="26"/>
      <c r="BN546" s="26"/>
      <c r="BO546" s="26"/>
      <c r="BP546" s="26"/>
      <c r="BQ546" s="26"/>
      <c r="BR546" s="26"/>
      <c r="BS546" s="26"/>
      <c r="BT546" s="26"/>
      <c r="BU546" s="26"/>
      <c r="BV546" s="26"/>
      <c r="BW546" s="26"/>
      <c r="BX546" s="26"/>
      <c r="BY546" s="26"/>
      <c r="BZ546" s="26"/>
      <c r="CA546" s="26"/>
      <c r="CB546" s="26"/>
    </row>
    <row r="547" spans="1:80"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6"/>
      <c r="BM547" s="26"/>
      <c r="BN547" s="26"/>
      <c r="BO547" s="26"/>
      <c r="BP547" s="26"/>
      <c r="BQ547" s="26"/>
      <c r="BR547" s="26"/>
      <c r="BS547" s="26"/>
      <c r="BT547" s="26"/>
      <c r="BU547" s="26"/>
      <c r="BV547" s="26"/>
      <c r="BW547" s="26"/>
      <c r="BX547" s="26"/>
      <c r="BY547" s="26"/>
      <c r="BZ547" s="26"/>
      <c r="CA547" s="26"/>
      <c r="CB547" s="26"/>
    </row>
    <row r="548" spans="1:80"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6"/>
      <c r="BM548" s="26"/>
      <c r="BN548" s="26"/>
      <c r="BO548" s="26"/>
      <c r="BP548" s="26"/>
      <c r="BQ548" s="26"/>
      <c r="BR548" s="26"/>
      <c r="BS548" s="26"/>
      <c r="BT548" s="26"/>
      <c r="BU548" s="26"/>
      <c r="BV548" s="26"/>
      <c r="BW548" s="26"/>
      <c r="BX548" s="26"/>
      <c r="BY548" s="26"/>
      <c r="BZ548" s="26"/>
      <c r="CA548" s="26"/>
      <c r="CB548" s="26"/>
    </row>
    <row r="549" spans="1:80"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6"/>
      <c r="BM549" s="26"/>
      <c r="BN549" s="26"/>
      <c r="BO549" s="26"/>
      <c r="BP549" s="26"/>
      <c r="BQ549" s="26"/>
      <c r="BR549" s="26"/>
      <c r="BS549" s="26"/>
      <c r="BT549" s="26"/>
      <c r="BU549" s="26"/>
      <c r="BV549" s="26"/>
      <c r="BW549" s="26"/>
      <c r="BX549" s="26"/>
      <c r="BY549" s="26"/>
      <c r="BZ549" s="26"/>
      <c r="CA549" s="26"/>
      <c r="CB549" s="26"/>
    </row>
    <row r="550" spans="1:8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6"/>
      <c r="BM550" s="26"/>
      <c r="BN550" s="26"/>
      <c r="BO550" s="26"/>
      <c r="BP550" s="26"/>
      <c r="BQ550" s="26"/>
      <c r="BR550" s="26"/>
      <c r="BS550" s="26"/>
      <c r="BT550" s="26"/>
      <c r="BU550" s="26"/>
      <c r="BV550" s="26"/>
      <c r="BW550" s="26"/>
      <c r="BX550" s="26"/>
      <c r="BY550" s="26"/>
      <c r="BZ550" s="26"/>
      <c r="CA550" s="26"/>
      <c r="CB550" s="26"/>
    </row>
    <row r="551" spans="1:80"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6"/>
      <c r="BM551" s="26"/>
      <c r="BN551" s="26"/>
      <c r="BO551" s="26"/>
      <c r="BP551" s="26"/>
      <c r="BQ551" s="26"/>
      <c r="BR551" s="26"/>
      <c r="BS551" s="26"/>
      <c r="BT551" s="26"/>
      <c r="BU551" s="26"/>
      <c r="BV551" s="26"/>
      <c r="BW551" s="26"/>
      <c r="BX551" s="26"/>
      <c r="BY551" s="26"/>
      <c r="BZ551" s="26"/>
      <c r="CA551" s="26"/>
      <c r="CB551" s="26"/>
    </row>
    <row r="552" spans="1:80"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6"/>
      <c r="BM552" s="26"/>
      <c r="BN552" s="26"/>
      <c r="BO552" s="26"/>
      <c r="BP552" s="26"/>
      <c r="BQ552" s="26"/>
      <c r="BR552" s="26"/>
      <c r="BS552" s="26"/>
      <c r="BT552" s="26"/>
      <c r="BU552" s="26"/>
      <c r="BV552" s="26"/>
      <c r="BW552" s="26"/>
      <c r="BX552" s="26"/>
      <c r="BY552" s="26"/>
      <c r="BZ552" s="26"/>
      <c r="CA552" s="26"/>
      <c r="CB552" s="26"/>
    </row>
    <row r="553" spans="1:80"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6"/>
      <c r="BM553" s="26"/>
      <c r="BN553" s="26"/>
      <c r="BO553" s="26"/>
      <c r="BP553" s="26"/>
      <c r="BQ553" s="26"/>
      <c r="BR553" s="26"/>
      <c r="BS553" s="26"/>
      <c r="BT553" s="26"/>
      <c r="BU553" s="26"/>
      <c r="BV553" s="26"/>
      <c r="BW553" s="26"/>
      <c r="BX553" s="26"/>
      <c r="BY553" s="26"/>
      <c r="BZ553" s="26"/>
      <c r="CA553" s="26"/>
      <c r="CB553" s="26"/>
    </row>
    <row r="554" spans="1:80"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6"/>
      <c r="BM554" s="26"/>
      <c r="BN554" s="26"/>
      <c r="BO554" s="26"/>
      <c r="BP554" s="26"/>
      <c r="BQ554" s="26"/>
      <c r="BR554" s="26"/>
      <c r="BS554" s="26"/>
      <c r="BT554" s="26"/>
      <c r="BU554" s="26"/>
      <c r="BV554" s="26"/>
      <c r="BW554" s="26"/>
      <c r="BX554" s="26"/>
      <c r="BY554" s="26"/>
      <c r="BZ554" s="26"/>
      <c r="CA554" s="26"/>
      <c r="CB554" s="26"/>
    </row>
    <row r="555" spans="1:80"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6"/>
      <c r="BM555" s="26"/>
      <c r="BN555" s="26"/>
      <c r="BO555" s="26"/>
      <c r="BP555" s="26"/>
      <c r="BQ555" s="26"/>
      <c r="BR555" s="26"/>
      <c r="BS555" s="26"/>
      <c r="BT555" s="26"/>
      <c r="BU555" s="26"/>
      <c r="BV555" s="26"/>
      <c r="BW555" s="26"/>
      <c r="BX555" s="26"/>
      <c r="BY555" s="26"/>
      <c r="BZ555" s="26"/>
      <c r="CA555" s="26"/>
      <c r="CB555" s="26"/>
    </row>
    <row r="556" spans="1:80"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6"/>
      <c r="BM556" s="26"/>
      <c r="BN556" s="26"/>
      <c r="BO556" s="26"/>
      <c r="BP556" s="26"/>
      <c r="BQ556" s="26"/>
      <c r="BR556" s="26"/>
      <c r="BS556" s="26"/>
      <c r="BT556" s="26"/>
      <c r="BU556" s="26"/>
      <c r="BV556" s="26"/>
      <c r="BW556" s="26"/>
      <c r="BX556" s="26"/>
      <c r="BY556" s="26"/>
      <c r="BZ556" s="26"/>
      <c r="CA556" s="26"/>
      <c r="CB556" s="26"/>
    </row>
    <row r="557" spans="1:80"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6"/>
      <c r="BM557" s="26"/>
      <c r="BN557" s="26"/>
      <c r="BO557" s="26"/>
      <c r="BP557" s="26"/>
      <c r="BQ557" s="26"/>
      <c r="BR557" s="26"/>
      <c r="BS557" s="26"/>
      <c r="BT557" s="26"/>
      <c r="BU557" s="26"/>
      <c r="BV557" s="26"/>
      <c r="BW557" s="26"/>
      <c r="BX557" s="26"/>
      <c r="BY557" s="26"/>
      <c r="BZ557" s="26"/>
      <c r="CA557" s="26"/>
      <c r="CB557" s="26"/>
    </row>
    <row r="558" spans="1:80"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6"/>
      <c r="BM558" s="26"/>
      <c r="BN558" s="26"/>
      <c r="BO558" s="26"/>
      <c r="BP558" s="26"/>
      <c r="BQ558" s="26"/>
      <c r="BR558" s="26"/>
      <c r="BS558" s="26"/>
      <c r="BT558" s="26"/>
      <c r="BU558" s="26"/>
      <c r="BV558" s="26"/>
      <c r="BW558" s="26"/>
      <c r="BX558" s="26"/>
      <c r="BY558" s="26"/>
      <c r="BZ558" s="26"/>
      <c r="CA558" s="26"/>
      <c r="CB558" s="26"/>
    </row>
    <row r="559" spans="1:80"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6"/>
      <c r="BM559" s="26"/>
      <c r="BN559" s="26"/>
      <c r="BO559" s="26"/>
      <c r="BP559" s="26"/>
      <c r="BQ559" s="26"/>
      <c r="BR559" s="26"/>
      <c r="BS559" s="26"/>
      <c r="BT559" s="26"/>
      <c r="BU559" s="26"/>
      <c r="BV559" s="26"/>
      <c r="BW559" s="26"/>
      <c r="BX559" s="26"/>
      <c r="BY559" s="26"/>
      <c r="BZ559" s="26"/>
      <c r="CA559" s="26"/>
      <c r="CB559" s="26"/>
    </row>
    <row r="560" spans="1:8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6"/>
      <c r="BM560" s="26"/>
      <c r="BN560" s="26"/>
      <c r="BO560" s="26"/>
      <c r="BP560" s="26"/>
      <c r="BQ560" s="26"/>
      <c r="BR560" s="26"/>
      <c r="BS560" s="26"/>
      <c r="BT560" s="26"/>
      <c r="BU560" s="26"/>
      <c r="BV560" s="26"/>
      <c r="BW560" s="26"/>
      <c r="BX560" s="26"/>
      <c r="BY560" s="26"/>
      <c r="BZ560" s="26"/>
      <c r="CA560" s="26"/>
      <c r="CB560" s="26"/>
    </row>
    <row r="561" spans="1:80"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6"/>
      <c r="BM561" s="26"/>
      <c r="BN561" s="26"/>
      <c r="BO561" s="26"/>
      <c r="BP561" s="26"/>
      <c r="BQ561" s="26"/>
      <c r="BR561" s="26"/>
      <c r="BS561" s="26"/>
      <c r="BT561" s="26"/>
      <c r="BU561" s="26"/>
      <c r="BV561" s="26"/>
      <c r="BW561" s="26"/>
      <c r="BX561" s="26"/>
      <c r="BY561" s="26"/>
      <c r="BZ561" s="26"/>
      <c r="CA561" s="26"/>
      <c r="CB561" s="26"/>
    </row>
    <row r="562" spans="1:80"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6"/>
      <c r="BM562" s="26"/>
      <c r="BN562" s="26"/>
      <c r="BO562" s="26"/>
      <c r="BP562" s="26"/>
      <c r="BQ562" s="26"/>
      <c r="BR562" s="26"/>
      <c r="BS562" s="26"/>
      <c r="BT562" s="26"/>
      <c r="BU562" s="26"/>
      <c r="BV562" s="26"/>
      <c r="BW562" s="26"/>
      <c r="BX562" s="26"/>
      <c r="BY562" s="26"/>
      <c r="BZ562" s="26"/>
      <c r="CA562" s="26"/>
      <c r="CB562" s="26"/>
    </row>
    <row r="563" spans="1:80"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6"/>
      <c r="BM563" s="26"/>
      <c r="BN563" s="26"/>
      <c r="BO563" s="26"/>
      <c r="BP563" s="26"/>
      <c r="BQ563" s="26"/>
      <c r="BR563" s="26"/>
      <c r="BS563" s="26"/>
      <c r="BT563" s="26"/>
      <c r="BU563" s="26"/>
      <c r="BV563" s="26"/>
      <c r="BW563" s="26"/>
      <c r="BX563" s="26"/>
      <c r="BY563" s="26"/>
      <c r="BZ563" s="26"/>
      <c r="CA563" s="26"/>
      <c r="CB563" s="26"/>
    </row>
    <row r="564" spans="1:80"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6"/>
      <c r="BM564" s="26"/>
      <c r="BN564" s="26"/>
      <c r="BO564" s="26"/>
      <c r="BP564" s="26"/>
      <c r="BQ564" s="26"/>
      <c r="BR564" s="26"/>
      <c r="BS564" s="26"/>
      <c r="BT564" s="26"/>
      <c r="BU564" s="26"/>
      <c r="BV564" s="26"/>
      <c r="BW564" s="26"/>
      <c r="BX564" s="26"/>
      <c r="BY564" s="26"/>
      <c r="BZ564" s="26"/>
      <c r="CA564" s="26"/>
      <c r="CB564" s="26"/>
    </row>
    <row r="565" spans="1:80"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6"/>
      <c r="BM565" s="26"/>
      <c r="BN565" s="26"/>
      <c r="BO565" s="26"/>
      <c r="BP565" s="26"/>
      <c r="BQ565" s="26"/>
      <c r="BR565" s="26"/>
      <c r="BS565" s="26"/>
      <c r="BT565" s="26"/>
      <c r="BU565" s="26"/>
      <c r="BV565" s="26"/>
      <c r="BW565" s="26"/>
      <c r="BX565" s="26"/>
      <c r="BY565" s="26"/>
      <c r="BZ565" s="26"/>
      <c r="CA565" s="26"/>
      <c r="CB565" s="26"/>
    </row>
    <row r="566" spans="1:80"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6"/>
      <c r="BM566" s="26"/>
      <c r="BN566" s="26"/>
      <c r="BO566" s="26"/>
      <c r="BP566" s="26"/>
      <c r="BQ566" s="26"/>
      <c r="BR566" s="26"/>
      <c r="BS566" s="26"/>
      <c r="BT566" s="26"/>
      <c r="BU566" s="26"/>
      <c r="BV566" s="26"/>
      <c r="BW566" s="26"/>
      <c r="BX566" s="26"/>
      <c r="BY566" s="26"/>
      <c r="BZ566" s="26"/>
      <c r="CA566" s="26"/>
      <c r="CB566" s="26"/>
    </row>
    <row r="567" spans="1:80"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6"/>
      <c r="BM567" s="26"/>
      <c r="BN567" s="26"/>
      <c r="BO567" s="26"/>
      <c r="BP567" s="26"/>
      <c r="BQ567" s="26"/>
      <c r="BR567" s="26"/>
      <c r="BS567" s="26"/>
      <c r="BT567" s="26"/>
      <c r="BU567" s="26"/>
      <c r="BV567" s="26"/>
      <c r="BW567" s="26"/>
      <c r="BX567" s="26"/>
      <c r="BY567" s="26"/>
      <c r="BZ567" s="26"/>
      <c r="CA567" s="26"/>
      <c r="CB567" s="26"/>
    </row>
    <row r="568" spans="1:80"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6"/>
      <c r="BM568" s="26"/>
      <c r="BN568" s="26"/>
      <c r="BO568" s="26"/>
      <c r="BP568" s="26"/>
      <c r="BQ568" s="26"/>
      <c r="BR568" s="26"/>
      <c r="BS568" s="26"/>
      <c r="BT568" s="26"/>
      <c r="BU568" s="26"/>
      <c r="BV568" s="26"/>
      <c r="BW568" s="26"/>
      <c r="BX568" s="26"/>
      <c r="BY568" s="26"/>
      <c r="BZ568" s="26"/>
      <c r="CA568" s="26"/>
      <c r="CB568" s="26"/>
    </row>
    <row r="569" spans="1:80"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6"/>
      <c r="BM569" s="26"/>
      <c r="BN569" s="26"/>
      <c r="BO569" s="26"/>
      <c r="BP569" s="26"/>
      <c r="BQ569" s="26"/>
      <c r="BR569" s="26"/>
      <c r="BS569" s="26"/>
      <c r="BT569" s="26"/>
      <c r="BU569" s="26"/>
      <c r="BV569" s="26"/>
      <c r="BW569" s="26"/>
      <c r="BX569" s="26"/>
      <c r="BY569" s="26"/>
      <c r="BZ569" s="26"/>
      <c r="CA569" s="26"/>
      <c r="CB569" s="26"/>
    </row>
    <row r="570" spans="1:8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6"/>
      <c r="BM570" s="26"/>
      <c r="BN570" s="26"/>
      <c r="BO570" s="26"/>
      <c r="BP570" s="26"/>
      <c r="BQ570" s="26"/>
      <c r="BR570" s="26"/>
      <c r="BS570" s="26"/>
      <c r="BT570" s="26"/>
      <c r="BU570" s="26"/>
      <c r="BV570" s="26"/>
      <c r="BW570" s="26"/>
      <c r="BX570" s="26"/>
      <c r="BY570" s="26"/>
      <c r="BZ570" s="26"/>
      <c r="CA570" s="26"/>
      <c r="CB570" s="26"/>
    </row>
    <row r="571" spans="1:80"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6"/>
      <c r="BM571" s="26"/>
      <c r="BN571" s="26"/>
      <c r="BO571" s="26"/>
      <c r="BP571" s="26"/>
      <c r="BQ571" s="26"/>
      <c r="BR571" s="26"/>
      <c r="BS571" s="26"/>
      <c r="BT571" s="26"/>
      <c r="BU571" s="26"/>
      <c r="BV571" s="26"/>
      <c r="BW571" s="26"/>
      <c r="BX571" s="26"/>
      <c r="BY571" s="26"/>
      <c r="BZ571" s="26"/>
      <c r="CA571" s="26"/>
      <c r="CB571" s="26"/>
    </row>
    <row r="572" spans="1:80"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6"/>
      <c r="BM572" s="26"/>
      <c r="BN572" s="26"/>
      <c r="BO572" s="26"/>
      <c r="BP572" s="26"/>
      <c r="BQ572" s="26"/>
      <c r="BR572" s="26"/>
      <c r="BS572" s="26"/>
      <c r="BT572" s="26"/>
      <c r="BU572" s="26"/>
      <c r="BV572" s="26"/>
      <c r="BW572" s="26"/>
      <c r="BX572" s="26"/>
      <c r="BY572" s="26"/>
      <c r="BZ572" s="26"/>
      <c r="CA572" s="26"/>
      <c r="CB572" s="26"/>
    </row>
    <row r="573" spans="1:80"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6"/>
      <c r="BM573" s="26"/>
      <c r="BN573" s="26"/>
      <c r="BO573" s="26"/>
      <c r="BP573" s="26"/>
      <c r="BQ573" s="26"/>
      <c r="BR573" s="26"/>
      <c r="BS573" s="26"/>
      <c r="BT573" s="26"/>
      <c r="BU573" s="26"/>
      <c r="BV573" s="26"/>
      <c r="BW573" s="26"/>
      <c r="BX573" s="26"/>
      <c r="BY573" s="26"/>
      <c r="BZ573" s="26"/>
      <c r="CA573" s="26"/>
      <c r="CB573" s="26"/>
    </row>
    <row r="574" spans="1:80"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6"/>
      <c r="BM574" s="26"/>
      <c r="BN574" s="26"/>
      <c r="BO574" s="26"/>
      <c r="BP574" s="26"/>
      <c r="BQ574" s="26"/>
      <c r="BR574" s="26"/>
      <c r="BS574" s="26"/>
      <c r="BT574" s="26"/>
      <c r="BU574" s="26"/>
      <c r="BV574" s="26"/>
      <c r="BW574" s="26"/>
      <c r="BX574" s="26"/>
      <c r="BY574" s="26"/>
      <c r="BZ574" s="26"/>
      <c r="CA574" s="26"/>
      <c r="CB574" s="26"/>
    </row>
    <row r="575" spans="1:80"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6"/>
      <c r="BM575" s="26"/>
      <c r="BN575" s="26"/>
      <c r="BO575" s="26"/>
      <c r="BP575" s="26"/>
      <c r="BQ575" s="26"/>
      <c r="BR575" s="26"/>
      <c r="BS575" s="26"/>
      <c r="BT575" s="26"/>
      <c r="BU575" s="26"/>
      <c r="BV575" s="26"/>
      <c r="BW575" s="26"/>
      <c r="BX575" s="26"/>
      <c r="BY575" s="26"/>
      <c r="BZ575" s="26"/>
      <c r="CA575" s="26"/>
      <c r="CB575" s="26"/>
    </row>
    <row r="576" spans="1:80"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6"/>
      <c r="BM576" s="26"/>
      <c r="BN576" s="26"/>
      <c r="BO576" s="26"/>
      <c r="BP576" s="26"/>
      <c r="BQ576" s="26"/>
      <c r="BR576" s="26"/>
      <c r="BS576" s="26"/>
      <c r="BT576" s="26"/>
      <c r="BU576" s="26"/>
      <c r="BV576" s="26"/>
      <c r="BW576" s="26"/>
      <c r="BX576" s="26"/>
      <c r="BY576" s="26"/>
      <c r="BZ576" s="26"/>
      <c r="CA576" s="26"/>
      <c r="CB576" s="26"/>
    </row>
    <row r="577" spans="1:80"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6"/>
      <c r="BM577" s="26"/>
      <c r="BN577" s="26"/>
      <c r="BO577" s="26"/>
      <c r="BP577" s="26"/>
      <c r="BQ577" s="26"/>
      <c r="BR577" s="26"/>
      <c r="BS577" s="26"/>
      <c r="BT577" s="26"/>
      <c r="BU577" s="26"/>
      <c r="BV577" s="26"/>
      <c r="BW577" s="26"/>
      <c r="BX577" s="26"/>
      <c r="BY577" s="26"/>
      <c r="BZ577" s="26"/>
      <c r="CA577" s="26"/>
      <c r="CB577" s="26"/>
    </row>
    <row r="578" spans="1:80"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6"/>
      <c r="BM578" s="26"/>
      <c r="BN578" s="26"/>
      <c r="BO578" s="26"/>
      <c r="BP578" s="26"/>
      <c r="BQ578" s="26"/>
      <c r="BR578" s="26"/>
      <c r="BS578" s="26"/>
      <c r="BT578" s="26"/>
      <c r="BU578" s="26"/>
      <c r="BV578" s="26"/>
      <c r="BW578" s="26"/>
      <c r="BX578" s="26"/>
      <c r="BY578" s="26"/>
      <c r="BZ578" s="26"/>
      <c r="CA578" s="26"/>
      <c r="CB578" s="26"/>
    </row>
    <row r="579" spans="1:80"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6"/>
      <c r="BM579" s="26"/>
      <c r="BN579" s="26"/>
      <c r="BO579" s="26"/>
      <c r="BP579" s="26"/>
      <c r="BQ579" s="26"/>
      <c r="BR579" s="26"/>
      <c r="BS579" s="26"/>
      <c r="BT579" s="26"/>
      <c r="BU579" s="26"/>
      <c r="BV579" s="26"/>
      <c r="BW579" s="26"/>
      <c r="BX579" s="26"/>
      <c r="BY579" s="26"/>
      <c r="BZ579" s="26"/>
      <c r="CA579" s="26"/>
      <c r="CB579" s="26"/>
    </row>
    <row r="580" spans="1: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6"/>
      <c r="BM580" s="26"/>
      <c r="BN580" s="26"/>
      <c r="BO580" s="26"/>
      <c r="BP580" s="26"/>
      <c r="BQ580" s="26"/>
      <c r="BR580" s="26"/>
      <c r="BS580" s="26"/>
      <c r="BT580" s="26"/>
      <c r="BU580" s="26"/>
      <c r="BV580" s="26"/>
      <c r="BW580" s="26"/>
      <c r="BX580" s="26"/>
      <c r="BY580" s="26"/>
      <c r="BZ580" s="26"/>
      <c r="CA580" s="26"/>
      <c r="CB580" s="26"/>
    </row>
    <row r="581" spans="1:80"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6"/>
      <c r="BM581" s="26"/>
      <c r="BN581" s="26"/>
      <c r="BO581" s="26"/>
      <c r="BP581" s="26"/>
      <c r="BQ581" s="26"/>
      <c r="BR581" s="26"/>
      <c r="BS581" s="26"/>
      <c r="BT581" s="26"/>
      <c r="BU581" s="26"/>
      <c r="BV581" s="26"/>
      <c r="BW581" s="26"/>
      <c r="BX581" s="26"/>
      <c r="BY581" s="26"/>
      <c r="BZ581" s="26"/>
      <c r="CA581" s="26"/>
      <c r="CB581" s="26"/>
    </row>
    <row r="582" spans="1:80"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6"/>
      <c r="BM582" s="26"/>
      <c r="BN582" s="26"/>
      <c r="BO582" s="26"/>
      <c r="BP582" s="26"/>
      <c r="BQ582" s="26"/>
      <c r="BR582" s="26"/>
      <c r="BS582" s="26"/>
      <c r="BT582" s="26"/>
      <c r="BU582" s="26"/>
      <c r="BV582" s="26"/>
      <c r="BW582" s="26"/>
      <c r="BX582" s="26"/>
      <c r="BY582" s="26"/>
      <c r="BZ582" s="26"/>
      <c r="CA582" s="26"/>
      <c r="CB582" s="26"/>
    </row>
    <row r="583" spans="1:80"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6"/>
      <c r="BM583" s="26"/>
      <c r="BN583" s="26"/>
      <c r="BO583" s="26"/>
      <c r="BP583" s="26"/>
      <c r="BQ583" s="26"/>
      <c r="BR583" s="26"/>
      <c r="BS583" s="26"/>
      <c r="BT583" s="26"/>
      <c r="BU583" s="26"/>
      <c r="BV583" s="26"/>
      <c r="BW583" s="26"/>
      <c r="BX583" s="26"/>
      <c r="BY583" s="26"/>
      <c r="BZ583" s="26"/>
      <c r="CA583" s="26"/>
      <c r="CB583" s="26"/>
    </row>
    <row r="584" spans="1:80"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6"/>
      <c r="BM584" s="26"/>
      <c r="BN584" s="26"/>
      <c r="BO584" s="26"/>
      <c r="BP584" s="26"/>
      <c r="BQ584" s="26"/>
      <c r="BR584" s="26"/>
      <c r="BS584" s="26"/>
      <c r="BT584" s="26"/>
      <c r="BU584" s="26"/>
      <c r="BV584" s="26"/>
      <c r="BW584" s="26"/>
      <c r="BX584" s="26"/>
      <c r="BY584" s="26"/>
      <c r="BZ584" s="26"/>
      <c r="CA584" s="26"/>
      <c r="CB584" s="26"/>
    </row>
    <row r="585" spans="1:80"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6"/>
      <c r="BM585" s="26"/>
      <c r="BN585" s="26"/>
      <c r="BO585" s="26"/>
      <c r="BP585" s="26"/>
      <c r="BQ585" s="26"/>
      <c r="BR585" s="26"/>
      <c r="BS585" s="26"/>
      <c r="BT585" s="26"/>
      <c r="BU585" s="26"/>
      <c r="BV585" s="26"/>
      <c r="BW585" s="26"/>
      <c r="BX585" s="26"/>
      <c r="BY585" s="26"/>
      <c r="BZ585" s="26"/>
      <c r="CA585" s="26"/>
      <c r="CB585" s="26"/>
    </row>
    <row r="586" spans="1:80"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6"/>
      <c r="BM586" s="26"/>
      <c r="BN586" s="26"/>
      <c r="BO586" s="26"/>
      <c r="BP586" s="26"/>
      <c r="BQ586" s="26"/>
      <c r="BR586" s="26"/>
      <c r="BS586" s="26"/>
      <c r="BT586" s="26"/>
      <c r="BU586" s="26"/>
      <c r="BV586" s="26"/>
      <c r="BW586" s="26"/>
      <c r="BX586" s="26"/>
      <c r="BY586" s="26"/>
      <c r="BZ586" s="26"/>
      <c r="CA586" s="26"/>
      <c r="CB586" s="26"/>
    </row>
    <row r="587" spans="1:80"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6"/>
      <c r="BM587" s="26"/>
      <c r="BN587" s="26"/>
      <c r="BO587" s="26"/>
      <c r="BP587" s="26"/>
      <c r="BQ587" s="26"/>
      <c r="BR587" s="26"/>
      <c r="BS587" s="26"/>
      <c r="BT587" s="26"/>
      <c r="BU587" s="26"/>
      <c r="BV587" s="26"/>
      <c r="BW587" s="26"/>
      <c r="BX587" s="26"/>
      <c r="BY587" s="26"/>
      <c r="BZ587" s="26"/>
      <c r="CA587" s="26"/>
      <c r="CB587" s="26"/>
    </row>
    <row r="588" spans="1:80"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6"/>
      <c r="BM588" s="26"/>
      <c r="BN588" s="26"/>
      <c r="BO588" s="26"/>
      <c r="BP588" s="26"/>
      <c r="BQ588" s="26"/>
      <c r="BR588" s="26"/>
      <c r="BS588" s="26"/>
      <c r="BT588" s="26"/>
      <c r="BU588" s="26"/>
      <c r="BV588" s="26"/>
      <c r="BW588" s="26"/>
      <c r="BX588" s="26"/>
      <c r="BY588" s="26"/>
      <c r="BZ588" s="26"/>
      <c r="CA588" s="26"/>
      <c r="CB588" s="26"/>
    </row>
    <row r="589" spans="1:80"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6"/>
      <c r="BM589" s="26"/>
      <c r="BN589" s="26"/>
      <c r="BO589" s="26"/>
      <c r="BP589" s="26"/>
      <c r="BQ589" s="26"/>
      <c r="BR589" s="26"/>
      <c r="BS589" s="26"/>
      <c r="BT589" s="26"/>
      <c r="BU589" s="26"/>
      <c r="BV589" s="26"/>
      <c r="BW589" s="26"/>
      <c r="BX589" s="26"/>
      <c r="BY589" s="26"/>
      <c r="BZ589" s="26"/>
      <c r="CA589" s="26"/>
      <c r="CB589" s="26"/>
    </row>
    <row r="590" spans="1:8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6"/>
      <c r="BM590" s="26"/>
      <c r="BN590" s="26"/>
      <c r="BO590" s="26"/>
      <c r="BP590" s="26"/>
      <c r="BQ590" s="26"/>
      <c r="BR590" s="26"/>
      <c r="BS590" s="26"/>
      <c r="BT590" s="26"/>
      <c r="BU590" s="26"/>
      <c r="BV590" s="26"/>
      <c r="BW590" s="26"/>
      <c r="BX590" s="26"/>
      <c r="BY590" s="26"/>
      <c r="BZ590" s="26"/>
      <c r="CA590" s="26"/>
      <c r="CB590" s="26"/>
    </row>
    <row r="591" spans="1:80"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6"/>
      <c r="BM591" s="26"/>
      <c r="BN591" s="26"/>
      <c r="BO591" s="26"/>
      <c r="BP591" s="26"/>
      <c r="BQ591" s="26"/>
      <c r="BR591" s="26"/>
      <c r="BS591" s="26"/>
      <c r="BT591" s="26"/>
      <c r="BU591" s="26"/>
      <c r="BV591" s="26"/>
      <c r="BW591" s="26"/>
      <c r="BX591" s="26"/>
      <c r="BY591" s="26"/>
      <c r="BZ591" s="26"/>
      <c r="CA591" s="26"/>
      <c r="CB591" s="26"/>
    </row>
    <row r="592" spans="1:80"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6"/>
      <c r="BM592" s="26"/>
      <c r="BN592" s="26"/>
      <c r="BO592" s="26"/>
      <c r="BP592" s="26"/>
      <c r="BQ592" s="26"/>
      <c r="BR592" s="26"/>
      <c r="BS592" s="26"/>
      <c r="BT592" s="26"/>
      <c r="BU592" s="26"/>
      <c r="BV592" s="26"/>
      <c r="BW592" s="26"/>
      <c r="BX592" s="26"/>
      <c r="BY592" s="26"/>
      <c r="BZ592" s="26"/>
      <c r="CA592" s="26"/>
      <c r="CB592" s="26"/>
    </row>
    <row r="593" spans="1:80"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6"/>
      <c r="BM593" s="26"/>
      <c r="BN593" s="26"/>
      <c r="BO593" s="26"/>
      <c r="BP593" s="26"/>
      <c r="BQ593" s="26"/>
      <c r="BR593" s="26"/>
      <c r="BS593" s="26"/>
      <c r="BT593" s="26"/>
      <c r="BU593" s="26"/>
      <c r="BV593" s="26"/>
      <c r="BW593" s="26"/>
      <c r="BX593" s="26"/>
      <c r="BY593" s="26"/>
      <c r="BZ593" s="26"/>
      <c r="CA593" s="26"/>
      <c r="CB593" s="26"/>
    </row>
    <row r="594" spans="1:80"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6"/>
      <c r="BM594" s="26"/>
      <c r="BN594" s="26"/>
      <c r="BO594" s="26"/>
      <c r="BP594" s="26"/>
      <c r="BQ594" s="26"/>
      <c r="BR594" s="26"/>
      <c r="BS594" s="26"/>
      <c r="BT594" s="26"/>
      <c r="BU594" s="26"/>
      <c r="BV594" s="26"/>
      <c r="BW594" s="26"/>
      <c r="BX594" s="26"/>
      <c r="BY594" s="26"/>
      <c r="BZ594" s="26"/>
      <c r="CA594" s="26"/>
      <c r="CB594" s="26"/>
    </row>
    <row r="595" spans="1:80"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6"/>
      <c r="BM595" s="26"/>
      <c r="BN595" s="26"/>
      <c r="BO595" s="26"/>
      <c r="BP595" s="26"/>
      <c r="BQ595" s="26"/>
      <c r="BR595" s="26"/>
      <c r="BS595" s="26"/>
      <c r="BT595" s="26"/>
      <c r="BU595" s="26"/>
      <c r="BV595" s="26"/>
      <c r="BW595" s="26"/>
      <c r="BX595" s="26"/>
      <c r="BY595" s="26"/>
      <c r="BZ595" s="26"/>
      <c r="CA595" s="26"/>
      <c r="CB595" s="26"/>
    </row>
    <row r="596" spans="1:80"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6"/>
      <c r="BM596" s="26"/>
      <c r="BN596" s="26"/>
      <c r="BO596" s="26"/>
      <c r="BP596" s="26"/>
      <c r="BQ596" s="26"/>
      <c r="BR596" s="26"/>
      <c r="BS596" s="26"/>
      <c r="BT596" s="26"/>
      <c r="BU596" s="26"/>
      <c r="BV596" s="26"/>
      <c r="BW596" s="26"/>
      <c r="BX596" s="26"/>
      <c r="BY596" s="26"/>
      <c r="BZ596" s="26"/>
      <c r="CA596" s="26"/>
      <c r="CB596" s="26"/>
    </row>
    <row r="597" spans="1:80"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6"/>
      <c r="BM597" s="26"/>
      <c r="BN597" s="26"/>
      <c r="BO597" s="26"/>
      <c r="BP597" s="26"/>
      <c r="BQ597" s="26"/>
      <c r="BR597" s="26"/>
      <c r="BS597" s="26"/>
      <c r="BT597" s="26"/>
      <c r="BU597" s="26"/>
      <c r="BV597" s="26"/>
      <c r="BW597" s="26"/>
      <c r="BX597" s="26"/>
      <c r="BY597" s="26"/>
      <c r="BZ597" s="26"/>
      <c r="CA597" s="26"/>
      <c r="CB597" s="26"/>
    </row>
    <row r="598" spans="1:80"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6"/>
      <c r="BM598" s="26"/>
      <c r="BN598" s="26"/>
      <c r="BO598" s="26"/>
      <c r="BP598" s="26"/>
      <c r="BQ598" s="26"/>
      <c r="BR598" s="26"/>
      <c r="BS598" s="26"/>
      <c r="BT598" s="26"/>
      <c r="BU598" s="26"/>
      <c r="BV598" s="26"/>
      <c r="BW598" s="26"/>
      <c r="BX598" s="26"/>
      <c r="BY598" s="26"/>
      <c r="BZ598" s="26"/>
      <c r="CA598" s="26"/>
      <c r="CB598" s="26"/>
    </row>
    <row r="599" spans="1:80"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6"/>
      <c r="BM599" s="26"/>
      <c r="BN599" s="26"/>
      <c r="BO599" s="26"/>
      <c r="BP599" s="26"/>
      <c r="BQ599" s="26"/>
      <c r="BR599" s="26"/>
      <c r="BS599" s="26"/>
      <c r="BT599" s="26"/>
      <c r="BU599" s="26"/>
      <c r="BV599" s="26"/>
      <c r="BW599" s="26"/>
      <c r="BX599" s="26"/>
      <c r="BY599" s="26"/>
      <c r="BZ599" s="26"/>
      <c r="CA599" s="26"/>
      <c r="CB599" s="26"/>
    </row>
    <row r="600" spans="1:8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6"/>
      <c r="BM600" s="26"/>
      <c r="BN600" s="26"/>
      <c r="BO600" s="26"/>
      <c r="BP600" s="26"/>
      <c r="BQ600" s="26"/>
      <c r="BR600" s="26"/>
      <c r="BS600" s="26"/>
      <c r="BT600" s="26"/>
      <c r="BU600" s="26"/>
      <c r="BV600" s="26"/>
      <c r="BW600" s="26"/>
      <c r="BX600" s="26"/>
      <c r="BY600" s="26"/>
      <c r="BZ600" s="26"/>
      <c r="CA600" s="26"/>
      <c r="CB600" s="26"/>
    </row>
    <row r="601" spans="1:80"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6"/>
      <c r="BM601" s="26"/>
      <c r="BN601" s="26"/>
      <c r="BO601" s="26"/>
      <c r="BP601" s="26"/>
      <c r="BQ601" s="26"/>
      <c r="BR601" s="26"/>
      <c r="BS601" s="26"/>
      <c r="BT601" s="26"/>
      <c r="BU601" s="26"/>
      <c r="BV601" s="26"/>
      <c r="BW601" s="26"/>
      <c r="BX601" s="26"/>
      <c r="BY601" s="26"/>
      <c r="BZ601" s="26"/>
      <c r="CA601" s="26"/>
      <c r="CB601" s="26"/>
    </row>
    <row r="602" spans="1:80"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6"/>
      <c r="BM602" s="26"/>
      <c r="BN602" s="26"/>
      <c r="BO602" s="26"/>
      <c r="BP602" s="26"/>
      <c r="BQ602" s="26"/>
      <c r="BR602" s="26"/>
      <c r="BS602" s="26"/>
      <c r="BT602" s="26"/>
      <c r="BU602" s="26"/>
      <c r="BV602" s="26"/>
      <c r="BW602" s="26"/>
      <c r="BX602" s="26"/>
      <c r="BY602" s="26"/>
      <c r="BZ602" s="26"/>
      <c r="CA602" s="26"/>
      <c r="CB602" s="26"/>
    </row>
    <row r="603" spans="1:80"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6"/>
      <c r="BM603" s="26"/>
      <c r="BN603" s="26"/>
      <c r="BO603" s="26"/>
      <c r="BP603" s="26"/>
      <c r="BQ603" s="26"/>
      <c r="BR603" s="26"/>
      <c r="BS603" s="26"/>
      <c r="BT603" s="26"/>
      <c r="BU603" s="26"/>
      <c r="BV603" s="26"/>
      <c r="BW603" s="26"/>
      <c r="BX603" s="26"/>
      <c r="BY603" s="26"/>
      <c r="BZ603" s="26"/>
      <c r="CA603" s="26"/>
      <c r="CB603" s="26"/>
    </row>
    <row r="604" spans="1:80"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6"/>
      <c r="BM604" s="26"/>
      <c r="BN604" s="26"/>
      <c r="BO604" s="26"/>
      <c r="BP604" s="26"/>
      <c r="BQ604" s="26"/>
      <c r="BR604" s="26"/>
      <c r="BS604" s="26"/>
      <c r="BT604" s="26"/>
      <c r="BU604" s="26"/>
      <c r="BV604" s="26"/>
      <c r="BW604" s="26"/>
      <c r="BX604" s="26"/>
      <c r="BY604" s="26"/>
      <c r="BZ604" s="26"/>
      <c r="CA604" s="26"/>
      <c r="CB604" s="26"/>
    </row>
    <row r="605" spans="1:80"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6"/>
      <c r="BM605" s="26"/>
      <c r="BN605" s="26"/>
      <c r="BO605" s="26"/>
      <c r="BP605" s="26"/>
      <c r="BQ605" s="26"/>
      <c r="BR605" s="26"/>
      <c r="BS605" s="26"/>
      <c r="BT605" s="26"/>
      <c r="BU605" s="26"/>
      <c r="BV605" s="26"/>
      <c r="BW605" s="26"/>
      <c r="BX605" s="26"/>
      <c r="BY605" s="26"/>
      <c r="BZ605" s="26"/>
      <c r="CA605" s="26"/>
      <c r="CB605" s="26"/>
    </row>
    <row r="606" spans="1:80"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6"/>
      <c r="BM606" s="26"/>
      <c r="BN606" s="26"/>
      <c r="BO606" s="26"/>
      <c r="BP606" s="26"/>
      <c r="BQ606" s="26"/>
      <c r="BR606" s="26"/>
      <c r="BS606" s="26"/>
      <c r="BT606" s="26"/>
      <c r="BU606" s="26"/>
      <c r="BV606" s="26"/>
      <c r="BW606" s="26"/>
      <c r="BX606" s="26"/>
      <c r="BY606" s="26"/>
      <c r="BZ606" s="26"/>
      <c r="CA606" s="26"/>
      <c r="CB606" s="26"/>
    </row>
    <row r="607" spans="1:80"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6"/>
      <c r="BM607" s="26"/>
      <c r="BN607" s="26"/>
      <c r="BO607" s="26"/>
      <c r="BP607" s="26"/>
      <c r="BQ607" s="26"/>
      <c r="BR607" s="26"/>
      <c r="BS607" s="26"/>
      <c r="BT607" s="26"/>
      <c r="BU607" s="26"/>
      <c r="BV607" s="26"/>
      <c r="BW607" s="26"/>
      <c r="BX607" s="26"/>
      <c r="BY607" s="26"/>
      <c r="BZ607" s="26"/>
      <c r="CA607" s="26"/>
      <c r="CB607" s="26"/>
    </row>
    <row r="608" spans="1:80"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6"/>
      <c r="BM608" s="26"/>
      <c r="BN608" s="26"/>
      <c r="BO608" s="26"/>
      <c r="BP608" s="26"/>
      <c r="BQ608" s="26"/>
      <c r="BR608" s="26"/>
      <c r="BS608" s="26"/>
      <c r="BT608" s="26"/>
      <c r="BU608" s="26"/>
      <c r="BV608" s="26"/>
      <c r="BW608" s="26"/>
      <c r="BX608" s="26"/>
      <c r="BY608" s="26"/>
      <c r="BZ608" s="26"/>
      <c r="CA608" s="26"/>
      <c r="CB608" s="26"/>
    </row>
    <row r="609" spans="1:80"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6"/>
      <c r="BM609" s="26"/>
      <c r="BN609" s="26"/>
      <c r="BO609" s="26"/>
      <c r="BP609" s="26"/>
      <c r="BQ609" s="26"/>
      <c r="BR609" s="26"/>
      <c r="BS609" s="26"/>
      <c r="BT609" s="26"/>
      <c r="BU609" s="26"/>
      <c r="BV609" s="26"/>
      <c r="BW609" s="26"/>
      <c r="BX609" s="26"/>
      <c r="BY609" s="26"/>
      <c r="BZ609" s="26"/>
      <c r="CA609" s="26"/>
      <c r="CB609" s="26"/>
    </row>
    <row r="610" spans="1:8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6"/>
      <c r="BM610" s="26"/>
      <c r="BN610" s="26"/>
      <c r="BO610" s="26"/>
      <c r="BP610" s="26"/>
      <c r="BQ610" s="26"/>
      <c r="BR610" s="26"/>
      <c r="BS610" s="26"/>
      <c r="BT610" s="26"/>
      <c r="BU610" s="26"/>
      <c r="BV610" s="26"/>
      <c r="BW610" s="26"/>
      <c r="BX610" s="26"/>
      <c r="BY610" s="26"/>
      <c r="BZ610" s="26"/>
      <c r="CA610" s="26"/>
      <c r="CB610" s="26"/>
    </row>
    <row r="611" spans="1:80"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6"/>
      <c r="BM611" s="26"/>
      <c r="BN611" s="26"/>
      <c r="BO611" s="26"/>
      <c r="BP611" s="26"/>
      <c r="BQ611" s="26"/>
      <c r="BR611" s="26"/>
      <c r="BS611" s="26"/>
      <c r="BT611" s="26"/>
      <c r="BU611" s="26"/>
      <c r="BV611" s="26"/>
      <c r="BW611" s="26"/>
      <c r="BX611" s="26"/>
      <c r="BY611" s="26"/>
      <c r="BZ611" s="26"/>
      <c r="CA611" s="26"/>
      <c r="CB611" s="26"/>
    </row>
    <row r="612" spans="1:80"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6"/>
      <c r="BM612" s="26"/>
      <c r="BN612" s="26"/>
      <c r="BO612" s="26"/>
      <c r="BP612" s="26"/>
      <c r="BQ612" s="26"/>
      <c r="BR612" s="26"/>
      <c r="BS612" s="26"/>
      <c r="BT612" s="26"/>
      <c r="BU612" s="26"/>
      <c r="BV612" s="26"/>
      <c r="BW612" s="26"/>
      <c r="BX612" s="26"/>
      <c r="BY612" s="26"/>
      <c r="BZ612" s="26"/>
      <c r="CA612" s="26"/>
      <c r="CB612" s="26"/>
    </row>
    <row r="613" spans="1:80"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6"/>
      <c r="BM613" s="26"/>
      <c r="BN613" s="26"/>
      <c r="BO613" s="26"/>
      <c r="BP613" s="26"/>
      <c r="BQ613" s="26"/>
      <c r="BR613" s="26"/>
      <c r="BS613" s="26"/>
      <c r="BT613" s="26"/>
      <c r="BU613" s="26"/>
      <c r="BV613" s="26"/>
      <c r="BW613" s="26"/>
      <c r="BX613" s="26"/>
      <c r="BY613" s="26"/>
      <c r="BZ613" s="26"/>
      <c r="CA613" s="26"/>
      <c r="CB613" s="26"/>
    </row>
    <row r="614" spans="1:80"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6"/>
      <c r="BM614" s="26"/>
      <c r="BN614" s="26"/>
      <c r="BO614" s="26"/>
      <c r="BP614" s="26"/>
      <c r="BQ614" s="26"/>
      <c r="BR614" s="26"/>
      <c r="BS614" s="26"/>
      <c r="BT614" s="26"/>
      <c r="BU614" s="26"/>
      <c r="BV614" s="26"/>
      <c r="BW614" s="26"/>
      <c r="BX614" s="26"/>
      <c r="BY614" s="26"/>
      <c r="BZ614" s="26"/>
      <c r="CA614" s="26"/>
      <c r="CB614" s="26"/>
    </row>
    <row r="615" spans="1:80"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6"/>
      <c r="BM615" s="26"/>
      <c r="BN615" s="26"/>
      <c r="BO615" s="26"/>
      <c r="BP615" s="26"/>
      <c r="BQ615" s="26"/>
      <c r="BR615" s="26"/>
      <c r="BS615" s="26"/>
      <c r="BT615" s="26"/>
      <c r="BU615" s="26"/>
      <c r="BV615" s="26"/>
      <c r="BW615" s="26"/>
      <c r="BX615" s="26"/>
      <c r="BY615" s="26"/>
      <c r="BZ615" s="26"/>
      <c r="CA615" s="26"/>
      <c r="CB615" s="26"/>
    </row>
    <row r="616" spans="1:80"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6"/>
      <c r="BM616" s="26"/>
      <c r="BN616" s="26"/>
      <c r="BO616" s="26"/>
      <c r="BP616" s="26"/>
      <c r="BQ616" s="26"/>
      <c r="BR616" s="26"/>
      <c r="BS616" s="26"/>
      <c r="BT616" s="26"/>
      <c r="BU616" s="26"/>
      <c r="BV616" s="26"/>
      <c r="BW616" s="26"/>
      <c r="BX616" s="26"/>
      <c r="BY616" s="26"/>
      <c r="BZ616" s="26"/>
      <c r="CA616" s="26"/>
      <c r="CB616" s="26"/>
    </row>
    <row r="617" spans="1:80"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6"/>
      <c r="BM617" s="26"/>
      <c r="BN617" s="26"/>
      <c r="BO617" s="26"/>
      <c r="BP617" s="26"/>
      <c r="BQ617" s="26"/>
      <c r="BR617" s="26"/>
      <c r="BS617" s="26"/>
      <c r="BT617" s="26"/>
      <c r="BU617" s="26"/>
      <c r="BV617" s="26"/>
      <c r="BW617" s="26"/>
      <c r="BX617" s="26"/>
      <c r="BY617" s="26"/>
      <c r="BZ617" s="26"/>
      <c r="CA617" s="26"/>
      <c r="CB617" s="26"/>
    </row>
    <row r="618" spans="1:80"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6"/>
      <c r="BM618" s="26"/>
      <c r="BN618" s="26"/>
      <c r="BO618" s="26"/>
      <c r="BP618" s="26"/>
      <c r="BQ618" s="26"/>
      <c r="BR618" s="26"/>
      <c r="BS618" s="26"/>
      <c r="BT618" s="26"/>
      <c r="BU618" s="26"/>
      <c r="BV618" s="26"/>
      <c r="BW618" s="26"/>
      <c r="BX618" s="26"/>
      <c r="BY618" s="26"/>
      <c r="BZ618" s="26"/>
      <c r="CA618" s="26"/>
      <c r="CB618" s="26"/>
    </row>
    <row r="619" spans="1:80"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6"/>
      <c r="BM619" s="26"/>
      <c r="BN619" s="26"/>
      <c r="BO619" s="26"/>
      <c r="BP619" s="26"/>
      <c r="BQ619" s="26"/>
      <c r="BR619" s="26"/>
      <c r="BS619" s="26"/>
      <c r="BT619" s="26"/>
      <c r="BU619" s="26"/>
      <c r="BV619" s="26"/>
      <c r="BW619" s="26"/>
      <c r="BX619" s="26"/>
      <c r="BY619" s="26"/>
      <c r="BZ619" s="26"/>
      <c r="CA619" s="26"/>
      <c r="CB619" s="26"/>
    </row>
    <row r="620" spans="1:8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6"/>
      <c r="BM620" s="26"/>
      <c r="BN620" s="26"/>
      <c r="BO620" s="26"/>
      <c r="BP620" s="26"/>
      <c r="BQ620" s="26"/>
      <c r="BR620" s="26"/>
      <c r="BS620" s="26"/>
      <c r="BT620" s="26"/>
      <c r="BU620" s="26"/>
      <c r="BV620" s="26"/>
      <c r="BW620" s="26"/>
      <c r="BX620" s="26"/>
      <c r="BY620" s="26"/>
      <c r="BZ620" s="26"/>
      <c r="CA620" s="26"/>
      <c r="CB620" s="26"/>
    </row>
    <row r="621" spans="1:80"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6"/>
      <c r="BM621" s="26"/>
      <c r="BN621" s="26"/>
      <c r="BO621" s="26"/>
      <c r="BP621" s="26"/>
      <c r="BQ621" s="26"/>
      <c r="BR621" s="26"/>
      <c r="BS621" s="26"/>
      <c r="BT621" s="26"/>
      <c r="BU621" s="26"/>
      <c r="BV621" s="26"/>
      <c r="BW621" s="26"/>
      <c r="BX621" s="26"/>
      <c r="BY621" s="26"/>
      <c r="BZ621" s="26"/>
      <c r="CA621" s="26"/>
      <c r="CB621" s="26"/>
    </row>
    <row r="622" spans="1:80"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6"/>
      <c r="BM622" s="26"/>
      <c r="BN622" s="26"/>
      <c r="BO622" s="26"/>
      <c r="BP622" s="26"/>
      <c r="BQ622" s="26"/>
      <c r="BR622" s="26"/>
      <c r="BS622" s="26"/>
      <c r="BT622" s="26"/>
      <c r="BU622" s="26"/>
      <c r="BV622" s="26"/>
      <c r="BW622" s="26"/>
      <c r="BX622" s="26"/>
      <c r="BY622" s="26"/>
      <c r="BZ622" s="26"/>
      <c r="CA622" s="26"/>
      <c r="CB622" s="26"/>
    </row>
    <row r="623" spans="1:80"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6"/>
      <c r="BM623" s="26"/>
      <c r="BN623" s="26"/>
      <c r="BO623" s="26"/>
      <c r="BP623" s="26"/>
      <c r="BQ623" s="26"/>
      <c r="BR623" s="26"/>
      <c r="BS623" s="26"/>
      <c r="BT623" s="26"/>
      <c r="BU623" s="26"/>
      <c r="BV623" s="26"/>
      <c r="BW623" s="26"/>
      <c r="BX623" s="26"/>
      <c r="BY623" s="26"/>
      <c r="BZ623" s="26"/>
      <c r="CA623" s="26"/>
      <c r="CB623" s="26"/>
    </row>
    <row r="624" spans="1:80"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6"/>
      <c r="BM624" s="26"/>
      <c r="BN624" s="26"/>
      <c r="BO624" s="26"/>
      <c r="BP624" s="26"/>
      <c r="BQ624" s="26"/>
      <c r="BR624" s="26"/>
      <c r="BS624" s="26"/>
      <c r="BT624" s="26"/>
      <c r="BU624" s="26"/>
      <c r="BV624" s="26"/>
      <c r="BW624" s="26"/>
      <c r="BX624" s="26"/>
      <c r="BY624" s="26"/>
      <c r="BZ624" s="26"/>
      <c r="CA624" s="26"/>
      <c r="CB624" s="26"/>
    </row>
    <row r="625" spans="1:80"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6"/>
      <c r="BM625" s="26"/>
      <c r="BN625" s="26"/>
      <c r="BO625" s="26"/>
      <c r="BP625" s="26"/>
      <c r="BQ625" s="26"/>
      <c r="BR625" s="26"/>
      <c r="BS625" s="26"/>
      <c r="BT625" s="26"/>
      <c r="BU625" s="26"/>
      <c r="BV625" s="26"/>
      <c r="BW625" s="26"/>
      <c r="BX625" s="26"/>
      <c r="BY625" s="26"/>
      <c r="BZ625" s="26"/>
      <c r="CA625" s="26"/>
      <c r="CB625" s="26"/>
    </row>
    <row r="626" spans="1:80"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6"/>
      <c r="BM626" s="26"/>
      <c r="BN626" s="26"/>
      <c r="BO626" s="26"/>
      <c r="BP626" s="26"/>
      <c r="BQ626" s="26"/>
      <c r="BR626" s="26"/>
      <c r="BS626" s="26"/>
      <c r="BT626" s="26"/>
      <c r="BU626" s="26"/>
      <c r="BV626" s="26"/>
      <c r="BW626" s="26"/>
      <c r="BX626" s="26"/>
      <c r="BY626" s="26"/>
      <c r="BZ626" s="26"/>
      <c r="CA626" s="26"/>
      <c r="CB626" s="26"/>
    </row>
    <row r="627" spans="1:80"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6"/>
      <c r="BM627" s="26"/>
      <c r="BN627" s="26"/>
      <c r="BO627" s="26"/>
      <c r="BP627" s="26"/>
      <c r="BQ627" s="26"/>
      <c r="BR627" s="26"/>
      <c r="BS627" s="26"/>
      <c r="BT627" s="26"/>
      <c r="BU627" s="26"/>
      <c r="BV627" s="26"/>
      <c r="BW627" s="26"/>
      <c r="BX627" s="26"/>
      <c r="BY627" s="26"/>
      <c r="BZ627" s="26"/>
      <c r="CA627" s="26"/>
      <c r="CB627" s="26"/>
    </row>
    <row r="628" spans="1:80"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6"/>
      <c r="BM628" s="26"/>
      <c r="BN628" s="26"/>
      <c r="BO628" s="26"/>
      <c r="BP628" s="26"/>
      <c r="BQ628" s="26"/>
      <c r="BR628" s="26"/>
      <c r="BS628" s="26"/>
      <c r="BT628" s="26"/>
      <c r="BU628" s="26"/>
      <c r="BV628" s="26"/>
      <c r="BW628" s="26"/>
      <c r="BX628" s="26"/>
      <c r="BY628" s="26"/>
      <c r="BZ628" s="26"/>
      <c r="CA628" s="26"/>
      <c r="CB628" s="26"/>
    </row>
    <row r="629" spans="1:80"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6"/>
      <c r="BM629" s="26"/>
      <c r="BN629" s="26"/>
      <c r="BO629" s="26"/>
      <c r="BP629" s="26"/>
      <c r="BQ629" s="26"/>
      <c r="BR629" s="26"/>
      <c r="BS629" s="26"/>
      <c r="BT629" s="26"/>
      <c r="BU629" s="26"/>
      <c r="BV629" s="26"/>
      <c r="BW629" s="26"/>
      <c r="BX629" s="26"/>
      <c r="BY629" s="26"/>
      <c r="BZ629" s="26"/>
      <c r="CA629" s="26"/>
      <c r="CB629" s="26"/>
    </row>
    <row r="630" spans="1:8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6"/>
      <c r="BM630" s="26"/>
      <c r="BN630" s="26"/>
      <c r="BO630" s="26"/>
      <c r="BP630" s="26"/>
      <c r="BQ630" s="26"/>
      <c r="BR630" s="26"/>
      <c r="BS630" s="26"/>
      <c r="BT630" s="26"/>
      <c r="BU630" s="26"/>
      <c r="BV630" s="26"/>
      <c r="BW630" s="26"/>
      <c r="BX630" s="26"/>
      <c r="BY630" s="26"/>
      <c r="BZ630" s="26"/>
      <c r="CA630" s="26"/>
      <c r="CB630" s="26"/>
    </row>
    <row r="631" spans="1:80"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6"/>
      <c r="BM631" s="26"/>
      <c r="BN631" s="26"/>
      <c r="BO631" s="26"/>
      <c r="BP631" s="26"/>
      <c r="BQ631" s="26"/>
      <c r="BR631" s="26"/>
      <c r="BS631" s="26"/>
      <c r="BT631" s="26"/>
      <c r="BU631" s="26"/>
      <c r="BV631" s="26"/>
      <c r="BW631" s="26"/>
      <c r="BX631" s="26"/>
      <c r="BY631" s="26"/>
      <c r="BZ631" s="26"/>
      <c r="CA631" s="26"/>
      <c r="CB631" s="26"/>
    </row>
    <row r="632" spans="1:80"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6"/>
      <c r="BM632" s="26"/>
      <c r="BN632" s="26"/>
      <c r="BO632" s="26"/>
      <c r="BP632" s="26"/>
      <c r="BQ632" s="26"/>
      <c r="BR632" s="26"/>
      <c r="BS632" s="26"/>
      <c r="BT632" s="26"/>
      <c r="BU632" s="26"/>
      <c r="BV632" s="26"/>
      <c r="BW632" s="26"/>
      <c r="BX632" s="26"/>
      <c r="BY632" s="26"/>
      <c r="BZ632" s="26"/>
      <c r="CA632" s="26"/>
      <c r="CB632" s="26"/>
    </row>
    <row r="633" spans="1:80"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6"/>
      <c r="BM633" s="26"/>
      <c r="BN633" s="26"/>
      <c r="BO633" s="26"/>
      <c r="BP633" s="26"/>
      <c r="BQ633" s="26"/>
      <c r="BR633" s="26"/>
      <c r="BS633" s="26"/>
      <c r="BT633" s="26"/>
      <c r="BU633" s="26"/>
      <c r="BV633" s="26"/>
      <c r="BW633" s="26"/>
      <c r="BX633" s="26"/>
      <c r="BY633" s="26"/>
      <c r="BZ633" s="26"/>
      <c r="CA633" s="26"/>
      <c r="CB633" s="26"/>
    </row>
    <row r="634" spans="1:80"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6"/>
      <c r="BM634" s="26"/>
      <c r="BN634" s="26"/>
      <c r="BO634" s="26"/>
      <c r="BP634" s="26"/>
      <c r="BQ634" s="26"/>
      <c r="BR634" s="26"/>
      <c r="BS634" s="26"/>
      <c r="BT634" s="26"/>
      <c r="BU634" s="26"/>
      <c r="BV634" s="26"/>
      <c r="BW634" s="26"/>
      <c r="BX634" s="26"/>
      <c r="BY634" s="26"/>
      <c r="BZ634" s="26"/>
      <c r="CA634" s="26"/>
      <c r="CB634" s="26"/>
    </row>
    <row r="635" spans="1:80"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6"/>
      <c r="BM635" s="26"/>
      <c r="BN635" s="26"/>
      <c r="BO635" s="26"/>
      <c r="BP635" s="26"/>
      <c r="BQ635" s="26"/>
      <c r="BR635" s="26"/>
      <c r="BS635" s="26"/>
      <c r="BT635" s="26"/>
      <c r="BU635" s="26"/>
      <c r="BV635" s="26"/>
      <c r="BW635" s="26"/>
      <c r="BX635" s="26"/>
      <c r="BY635" s="26"/>
      <c r="BZ635" s="26"/>
      <c r="CA635" s="26"/>
      <c r="CB635" s="26"/>
    </row>
    <row r="636" spans="1:80"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6"/>
      <c r="BM636" s="26"/>
      <c r="BN636" s="26"/>
      <c r="BO636" s="26"/>
      <c r="BP636" s="26"/>
      <c r="BQ636" s="26"/>
      <c r="BR636" s="26"/>
      <c r="BS636" s="26"/>
      <c r="BT636" s="26"/>
      <c r="BU636" s="26"/>
      <c r="BV636" s="26"/>
      <c r="BW636" s="26"/>
      <c r="BX636" s="26"/>
      <c r="BY636" s="26"/>
      <c r="BZ636" s="26"/>
      <c r="CA636" s="26"/>
      <c r="CB636" s="26"/>
    </row>
    <row r="637" spans="1:80"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6"/>
      <c r="BM637" s="26"/>
      <c r="BN637" s="26"/>
      <c r="BO637" s="26"/>
      <c r="BP637" s="26"/>
      <c r="BQ637" s="26"/>
      <c r="BR637" s="26"/>
      <c r="BS637" s="26"/>
      <c r="BT637" s="26"/>
      <c r="BU637" s="26"/>
      <c r="BV637" s="26"/>
      <c r="BW637" s="26"/>
      <c r="BX637" s="26"/>
      <c r="BY637" s="26"/>
      <c r="BZ637" s="26"/>
      <c r="CA637" s="26"/>
      <c r="CB637" s="26"/>
    </row>
    <row r="638" spans="1:80"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6"/>
      <c r="BM638" s="26"/>
      <c r="BN638" s="26"/>
      <c r="BO638" s="26"/>
      <c r="BP638" s="26"/>
      <c r="BQ638" s="26"/>
      <c r="BR638" s="26"/>
      <c r="BS638" s="26"/>
      <c r="BT638" s="26"/>
      <c r="BU638" s="26"/>
      <c r="BV638" s="26"/>
      <c r="BW638" s="26"/>
      <c r="BX638" s="26"/>
      <c r="BY638" s="26"/>
      <c r="BZ638" s="26"/>
      <c r="CA638" s="26"/>
      <c r="CB638" s="26"/>
    </row>
    <row r="639" spans="1:80"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6"/>
      <c r="BM639" s="26"/>
      <c r="BN639" s="26"/>
      <c r="BO639" s="26"/>
      <c r="BP639" s="26"/>
      <c r="BQ639" s="26"/>
      <c r="BR639" s="26"/>
      <c r="BS639" s="26"/>
      <c r="BT639" s="26"/>
      <c r="BU639" s="26"/>
      <c r="BV639" s="26"/>
      <c r="BW639" s="26"/>
      <c r="BX639" s="26"/>
      <c r="BY639" s="26"/>
      <c r="BZ639" s="26"/>
      <c r="CA639" s="26"/>
      <c r="CB639" s="26"/>
    </row>
    <row r="640" spans="1:8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6"/>
      <c r="BM640" s="26"/>
      <c r="BN640" s="26"/>
      <c r="BO640" s="26"/>
      <c r="BP640" s="26"/>
      <c r="BQ640" s="26"/>
      <c r="BR640" s="26"/>
      <c r="BS640" s="26"/>
      <c r="BT640" s="26"/>
      <c r="BU640" s="26"/>
      <c r="BV640" s="26"/>
      <c r="BW640" s="26"/>
      <c r="BX640" s="26"/>
      <c r="BY640" s="26"/>
      <c r="BZ640" s="26"/>
      <c r="CA640" s="26"/>
      <c r="CB640" s="26"/>
    </row>
    <row r="641" spans="1:80"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6"/>
      <c r="BM641" s="26"/>
      <c r="BN641" s="26"/>
      <c r="BO641" s="26"/>
      <c r="BP641" s="26"/>
      <c r="BQ641" s="26"/>
      <c r="BR641" s="26"/>
      <c r="BS641" s="26"/>
      <c r="BT641" s="26"/>
      <c r="BU641" s="26"/>
      <c r="BV641" s="26"/>
      <c r="BW641" s="26"/>
      <c r="BX641" s="26"/>
      <c r="BY641" s="26"/>
      <c r="BZ641" s="26"/>
      <c r="CA641" s="26"/>
      <c r="CB641" s="26"/>
    </row>
    <row r="642" spans="1:80"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6"/>
      <c r="BM642" s="26"/>
      <c r="BN642" s="26"/>
      <c r="BO642" s="26"/>
      <c r="BP642" s="26"/>
      <c r="BQ642" s="26"/>
      <c r="BR642" s="26"/>
      <c r="BS642" s="26"/>
      <c r="BT642" s="26"/>
      <c r="BU642" s="26"/>
      <c r="BV642" s="26"/>
      <c r="BW642" s="26"/>
      <c r="BX642" s="26"/>
      <c r="BY642" s="26"/>
      <c r="BZ642" s="26"/>
      <c r="CA642" s="26"/>
      <c r="CB642" s="26"/>
    </row>
    <row r="643" spans="1:80"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6"/>
      <c r="BM643" s="26"/>
      <c r="BN643" s="26"/>
      <c r="BO643" s="26"/>
      <c r="BP643" s="26"/>
      <c r="BQ643" s="26"/>
      <c r="BR643" s="26"/>
      <c r="BS643" s="26"/>
      <c r="BT643" s="26"/>
      <c r="BU643" s="26"/>
      <c r="BV643" s="26"/>
      <c r="BW643" s="26"/>
      <c r="BX643" s="26"/>
      <c r="BY643" s="26"/>
      <c r="BZ643" s="26"/>
      <c r="CA643" s="26"/>
      <c r="CB643" s="26"/>
    </row>
    <row r="644" spans="1:80"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6"/>
      <c r="BM644" s="26"/>
      <c r="BN644" s="26"/>
      <c r="BO644" s="26"/>
      <c r="BP644" s="26"/>
      <c r="BQ644" s="26"/>
      <c r="BR644" s="26"/>
      <c r="BS644" s="26"/>
      <c r="BT644" s="26"/>
      <c r="BU644" s="26"/>
      <c r="BV644" s="26"/>
      <c r="BW644" s="26"/>
      <c r="BX644" s="26"/>
      <c r="BY644" s="26"/>
      <c r="BZ644" s="26"/>
      <c r="CA644" s="26"/>
      <c r="CB644" s="26"/>
    </row>
    <row r="645" spans="1:80"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6"/>
      <c r="BM645" s="26"/>
      <c r="BN645" s="26"/>
      <c r="BO645" s="26"/>
      <c r="BP645" s="26"/>
      <c r="BQ645" s="26"/>
      <c r="BR645" s="26"/>
      <c r="BS645" s="26"/>
      <c r="BT645" s="26"/>
      <c r="BU645" s="26"/>
      <c r="BV645" s="26"/>
      <c r="BW645" s="26"/>
      <c r="BX645" s="26"/>
      <c r="BY645" s="26"/>
      <c r="BZ645" s="26"/>
      <c r="CA645" s="26"/>
      <c r="CB645" s="26"/>
    </row>
    <row r="646" spans="1:80"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6"/>
      <c r="BM646" s="26"/>
      <c r="BN646" s="26"/>
      <c r="BO646" s="26"/>
      <c r="BP646" s="26"/>
      <c r="BQ646" s="26"/>
      <c r="BR646" s="26"/>
      <c r="BS646" s="26"/>
      <c r="BT646" s="26"/>
      <c r="BU646" s="26"/>
      <c r="BV646" s="26"/>
      <c r="BW646" s="26"/>
      <c r="BX646" s="26"/>
      <c r="BY646" s="26"/>
      <c r="BZ646" s="26"/>
      <c r="CA646" s="26"/>
      <c r="CB646" s="26"/>
    </row>
    <row r="647" spans="1:80"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6"/>
      <c r="BM647" s="26"/>
      <c r="BN647" s="26"/>
      <c r="BO647" s="26"/>
      <c r="BP647" s="26"/>
      <c r="BQ647" s="26"/>
      <c r="BR647" s="26"/>
      <c r="BS647" s="26"/>
      <c r="BT647" s="26"/>
      <c r="BU647" s="26"/>
      <c r="BV647" s="26"/>
      <c r="BW647" s="26"/>
      <c r="BX647" s="26"/>
      <c r="BY647" s="26"/>
      <c r="BZ647" s="26"/>
      <c r="CA647" s="26"/>
      <c r="CB647" s="26"/>
    </row>
    <row r="648" spans="1:80"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6"/>
      <c r="BM648" s="26"/>
      <c r="BN648" s="26"/>
      <c r="BO648" s="26"/>
      <c r="BP648" s="26"/>
      <c r="BQ648" s="26"/>
      <c r="BR648" s="26"/>
      <c r="BS648" s="26"/>
      <c r="BT648" s="26"/>
      <c r="BU648" s="26"/>
      <c r="BV648" s="26"/>
      <c r="BW648" s="26"/>
      <c r="BX648" s="26"/>
      <c r="BY648" s="26"/>
      <c r="BZ648" s="26"/>
      <c r="CA648" s="26"/>
      <c r="CB648" s="26"/>
    </row>
    <row r="649" spans="1:80"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6"/>
      <c r="BM649" s="26"/>
      <c r="BN649" s="26"/>
      <c r="BO649" s="26"/>
      <c r="BP649" s="26"/>
      <c r="BQ649" s="26"/>
      <c r="BR649" s="26"/>
      <c r="BS649" s="26"/>
      <c r="BT649" s="26"/>
      <c r="BU649" s="26"/>
      <c r="BV649" s="26"/>
      <c r="BW649" s="26"/>
      <c r="BX649" s="26"/>
      <c r="BY649" s="26"/>
      <c r="BZ649" s="26"/>
      <c r="CA649" s="26"/>
      <c r="CB649" s="26"/>
    </row>
    <row r="650" spans="1:8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6"/>
      <c r="BM650" s="26"/>
      <c r="BN650" s="26"/>
      <c r="BO650" s="26"/>
      <c r="BP650" s="26"/>
      <c r="BQ650" s="26"/>
      <c r="BR650" s="26"/>
      <c r="BS650" s="26"/>
      <c r="BT650" s="26"/>
      <c r="BU650" s="26"/>
      <c r="BV650" s="26"/>
      <c r="BW650" s="26"/>
      <c r="BX650" s="26"/>
      <c r="BY650" s="26"/>
      <c r="BZ650" s="26"/>
      <c r="CA650" s="26"/>
      <c r="CB650" s="26"/>
    </row>
    <row r="651" spans="1:80"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6"/>
      <c r="BM651" s="26"/>
      <c r="BN651" s="26"/>
      <c r="BO651" s="26"/>
      <c r="BP651" s="26"/>
      <c r="BQ651" s="26"/>
      <c r="BR651" s="26"/>
      <c r="BS651" s="26"/>
      <c r="BT651" s="26"/>
      <c r="BU651" s="26"/>
      <c r="BV651" s="26"/>
      <c r="BW651" s="26"/>
      <c r="BX651" s="26"/>
      <c r="BY651" s="26"/>
      <c r="BZ651" s="26"/>
      <c r="CA651" s="26"/>
      <c r="CB651" s="26"/>
    </row>
    <row r="652" spans="1:80"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6"/>
      <c r="BM652" s="26"/>
      <c r="BN652" s="26"/>
      <c r="BO652" s="26"/>
      <c r="BP652" s="26"/>
      <c r="BQ652" s="26"/>
      <c r="BR652" s="26"/>
      <c r="BS652" s="26"/>
      <c r="BT652" s="26"/>
      <c r="BU652" s="26"/>
      <c r="BV652" s="26"/>
      <c r="BW652" s="26"/>
      <c r="BX652" s="26"/>
      <c r="BY652" s="26"/>
      <c r="BZ652" s="26"/>
      <c r="CA652" s="26"/>
      <c r="CB652" s="26"/>
    </row>
    <row r="653" spans="1:80"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6"/>
      <c r="BM653" s="26"/>
      <c r="BN653" s="26"/>
      <c r="BO653" s="26"/>
      <c r="BP653" s="26"/>
      <c r="BQ653" s="26"/>
      <c r="BR653" s="26"/>
      <c r="BS653" s="26"/>
      <c r="BT653" s="26"/>
      <c r="BU653" s="26"/>
      <c r="BV653" s="26"/>
      <c r="BW653" s="26"/>
      <c r="BX653" s="26"/>
      <c r="BY653" s="26"/>
      <c r="BZ653" s="26"/>
      <c r="CA653" s="26"/>
      <c r="CB653" s="26"/>
    </row>
    <row r="654" spans="1:80"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6"/>
      <c r="BM654" s="26"/>
      <c r="BN654" s="26"/>
      <c r="BO654" s="26"/>
      <c r="BP654" s="26"/>
      <c r="BQ654" s="26"/>
      <c r="BR654" s="26"/>
      <c r="BS654" s="26"/>
      <c r="BT654" s="26"/>
      <c r="BU654" s="26"/>
      <c r="BV654" s="26"/>
      <c r="BW654" s="26"/>
      <c r="BX654" s="26"/>
      <c r="BY654" s="26"/>
      <c r="BZ654" s="26"/>
      <c r="CA654" s="26"/>
      <c r="CB654" s="26"/>
    </row>
    <row r="655" spans="1:80"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6"/>
      <c r="BM655" s="26"/>
      <c r="BN655" s="26"/>
      <c r="BO655" s="26"/>
      <c r="BP655" s="26"/>
      <c r="BQ655" s="26"/>
      <c r="BR655" s="26"/>
      <c r="BS655" s="26"/>
      <c r="BT655" s="26"/>
      <c r="BU655" s="26"/>
      <c r="BV655" s="26"/>
      <c r="BW655" s="26"/>
      <c r="BX655" s="26"/>
      <c r="BY655" s="26"/>
      <c r="BZ655" s="26"/>
      <c r="CA655" s="26"/>
      <c r="CB655" s="26"/>
    </row>
    <row r="656" spans="1:80"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6"/>
      <c r="BM656" s="26"/>
      <c r="BN656" s="26"/>
      <c r="BO656" s="26"/>
      <c r="BP656" s="26"/>
      <c r="BQ656" s="26"/>
      <c r="BR656" s="26"/>
      <c r="BS656" s="26"/>
      <c r="BT656" s="26"/>
      <c r="BU656" s="26"/>
      <c r="BV656" s="26"/>
      <c r="BW656" s="26"/>
      <c r="BX656" s="26"/>
      <c r="BY656" s="26"/>
      <c r="BZ656" s="26"/>
      <c r="CA656" s="26"/>
      <c r="CB656" s="26"/>
    </row>
    <row r="657" spans="1:80"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6"/>
      <c r="BM657" s="26"/>
      <c r="BN657" s="26"/>
      <c r="BO657" s="26"/>
      <c r="BP657" s="26"/>
      <c r="BQ657" s="26"/>
      <c r="BR657" s="26"/>
      <c r="BS657" s="26"/>
      <c r="BT657" s="26"/>
      <c r="BU657" s="26"/>
      <c r="BV657" s="26"/>
      <c r="BW657" s="26"/>
      <c r="BX657" s="26"/>
      <c r="BY657" s="26"/>
      <c r="BZ657" s="26"/>
      <c r="CA657" s="26"/>
      <c r="CB657" s="26"/>
    </row>
    <row r="658" spans="1:80"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6"/>
      <c r="BM658" s="26"/>
      <c r="BN658" s="26"/>
      <c r="BO658" s="26"/>
      <c r="BP658" s="26"/>
      <c r="BQ658" s="26"/>
      <c r="BR658" s="26"/>
      <c r="BS658" s="26"/>
      <c r="BT658" s="26"/>
      <c r="BU658" s="26"/>
      <c r="BV658" s="26"/>
      <c r="BW658" s="26"/>
      <c r="BX658" s="26"/>
      <c r="BY658" s="26"/>
      <c r="BZ658" s="26"/>
      <c r="CA658" s="26"/>
      <c r="CB658" s="26"/>
    </row>
    <row r="659" spans="1:80"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6"/>
      <c r="BM659" s="26"/>
      <c r="BN659" s="26"/>
      <c r="BO659" s="26"/>
      <c r="BP659" s="26"/>
      <c r="BQ659" s="26"/>
      <c r="BR659" s="26"/>
      <c r="BS659" s="26"/>
      <c r="BT659" s="26"/>
      <c r="BU659" s="26"/>
      <c r="BV659" s="26"/>
      <c r="BW659" s="26"/>
      <c r="BX659" s="26"/>
      <c r="BY659" s="26"/>
      <c r="BZ659" s="26"/>
      <c r="CA659" s="26"/>
      <c r="CB659" s="26"/>
    </row>
    <row r="660" spans="1:8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6"/>
      <c r="BM660" s="26"/>
      <c r="BN660" s="26"/>
      <c r="BO660" s="26"/>
      <c r="BP660" s="26"/>
      <c r="BQ660" s="26"/>
      <c r="BR660" s="26"/>
      <c r="BS660" s="26"/>
      <c r="BT660" s="26"/>
      <c r="BU660" s="26"/>
      <c r="BV660" s="26"/>
      <c r="BW660" s="26"/>
      <c r="BX660" s="26"/>
      <c r="BY660" s="26"/>
      <c r="BZ660" s="26"/>
      <c r="CA660" s="26"/>
      <c r="CB660" s="26"/>
    </row>
    <row r="661" spans="1:80"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6"/>
      <c r="BM661" s="26"/>
      <c r="BN661" s="26"/>
      <c r="BO661" s="26"/>
      <c r="BP661" s="26"/>
      <c r="BQ661" s="26"/>
      <c r="BR661" s="26"/>
      <c r="BS661" s="26"/>
      <c r="BT661" s="26"/>
      <c r="BU661" s="26"/>
      <c r="BV661" s="26"/>
      <c r="BW661" s="26"/>
      <c r="BX661" s="26"/>
      <c r="BY661" s="26"/>
      <c r="BZ661" s="26"/>
      <c r="CA661" s="26"/>
      <c r="CB661" s="26"/>
    </row>
    <row r="662" spans="1:80"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6"/>
      <c r="BM662" s="26"/>
      <c r="BN662" s="26"/>
      <c r="BO662" s="26"/>
      <c r="BP662" s="26"/>
      <c r="BQ662" s="26"/>
      <c r="BR662" s="26"/>
      <c r="BS662" s="26"/>
      <c r="BT662" s="26"/>
      <c r="BU662" s="26"/>
      <c r="BV662" s="26"/>
      <c r="BW662" s="26"/>
      <c r="BX662" s="26"/>
      <c r="BY662" s="26"/>
      <c r="BZ662" s="26"/>
      <c r="CA662" s="26"/>
      <c r="CB662" s="26"/>
    </row>
    <row r="663" spans="1:80"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6"/>
      <c r="BM663" s="26"/>
      <c r="BN663" s="26"/>
      <c r="BO663" s="26"/>
      <c r="BP663" s="26"/>
      <c r="BQ663" s="26"/>
      <c r="BR663" s="26"/>
      <c r="BS663" s="26"/>
      <c r="BT663" s="26"/>
      <c r="BU663" s="26"/>
      <c r="BV663" s="26"/>
      <c r="BW663" s="26"/>
      <c r="BX663" s="26"/>
      <c r="BY663" s="26"/>
      <c r="BZ663" s="26"/>
      <c r="CA663" s="26"/>
      <c r="CB663" s="26"/>
    </row>
    <row r="664" spans="1:80"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6"/>
      <c r="BM664" s="26"/>
      <c r="BN664" s="26"/>
      <c r="BO664" s="26"/>
      <c r="BP664" s="26"/>
      <c r="BQ664" s="26"/>
      <c r="BR664" s="26"/>
      <c r="BS664" s="26"/>
      <c r="BT664" s="26"/>
      <c r="BU664" s="26"/>
      <c r="BV664" s="26"/>
      <c r="BW664" s="26"/>
      <c r="BX664" s="26"/>
      <c r="BY664" s="26"/>
      <c r="BZ664" s="26"/>
      <c r="CA664" s="26"/>
      <c r="CB664" s="26"/>
    </row>
    <row r="665" spans="1:80"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6"/>
      <c r="BM665" s="26"/>
      <c r="BN665" s="26"/>
      <c r="BO665" s="26"/>
      <c r="BP665" s="26"/>
      <c r="BQ665" s="26"/>
      <c r="BR665" s="26"/>
      <c r="BS665" s="26"/>
      <c r="BT665" s="26"/>
      <c r="BU665" s="26"/>
      <c r="BV665" s="26"/>
      <c r="BW665" s="26"/>
      <c r="BX665" s="26"/>
      <c r="BY665" s="26"/>
      <c r="BZ665" s="26"/>
      <c r="CA665" s="26"/>
      <c r="CB665" s="26"/>
    </row>
    <row r="666" spans="1:80"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6"/>
      <c r="BM666" s="26"/>
      <c r="BN666" s="26"/>
      <c r="BO666" s="26"/>
      <c r="BP666" s="26"/>
      <c r="BQ666" s="26"/>
      <c r="BR666" s="26"/>
      <c r="BS666" s="26"/>
      <c r="BT666" s="26"/>
      <c r="BU666" s="26"/>
      <c r="BV666" s="26"/>
      <c r="BW666" s="26"/>
      <c r="BX666" s="26"/>
      <c r="BY666" s="26"/>
      <c r="BZ666" s="26"/>
      <c r="CA666" s="26"/>
      <c r="CB666" s="26"/>
    </row>
    <row r="667" spans="1:80"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6"/>
      <c r="BM667" s="26"/>
      <c r="BN667" s="26"/>
      <c r="BO667" s="26"/>
      <c r="BP667" s="26"/>
      <c r="BQ667" s="26"/>
      <c r="BR667" s="26"/>
      <c r="BS667" s="26"/>
      <c r="BT667" s="26"/>
      <c r="BU667" s="26"/>
      <c r="BV667" s="26"/>
      <c r="BW667" s="26"/>
      <c r="BX667" s="26"/>
      <c r="BY667" s="26"/>
      <c r="BZ667" s="26"/>
      <c r="CA667" s="26"/>
      <c r="CB667" s="26"/>
    </row>
    <row r="668" spans="1:80"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6"/>
      <c r="BM668" s="26"/>
      <c r="BN668" s="26"/>
      <c r="BO668" s="26"/>
      <c r="BP668" s="26"/>
      <c r="BQ668" s="26"/>
      <c r="BR668" s="26"/>
      <c r="BS668" s="26"/>
      <c r="BT668" s="26"/>
      <c r="BU668" s="26"/>
      <c r="BV668" s="26"/>
      <c r="BW668" s="26"/>
      <c r="BX668" s="26"/>
      <c r="BY668" s="26"/>
      <c r="BZ668" s="26"/>
      <c r="CA668" s="26"/>
      <c r="CB668" s="26"/>
    </row>
    <row r="669" spans="1:80"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6"/>
      <c r="BM669" s="26"/>
      <c r="BN669" s="26"/>
      <c r="BO669" s="26"/>
      <c r="BP669" s="26"/>
      <c r="BQ669" s="26"/>
      <c r="BR669" s="26"/>
      <c r="BS669" s="26"/>
      <c r="BT669" s="26"/>
      <c r="BU669" s="26"/>
      <c r="BV669" s="26"/>
      <c r="BW669" s="26"/>
      <c r="BX669" s="26"/>
      <c r="BY669" s="26"/>
      <c r="BZ669" s="26"/>
      <c r="CA669" s="26"/>
      <c r="CB669" s="26"/>
    </row>
    <row r="670" spans="1:8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6"/>
      <c r="BM670" s="26"/>
      <c r="BN670" s="26"/>
      <c r="BO670" s="26"/>
      <c r="BP670" s="26"/>
      <c r="BQ670" s="26"/>
      <c r="BR670" s="26"/>
      <c r="BS670" s="26"/>
      <c r="BT670" s="26"/>
      <c r="BU670" s="26"/>
      <c r="BV670" s="26"/>
      <c r="BW670" s="26"/>
      <c r="BX670" s="26"/>
      <c r="BY670" s="26"/>
      <c r="BZ670" s="26"/>
      <c r="CA670" s="26"/>
      <c r="CB670" s="26"/>
    </row>
    <row r="671" spans="1:80"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6"/>
      <c r="BM671" s="26"/>
      <c r="BN671" s="26"/>
      <c r="BO671" s="26"/>
      <c r="BP671" s="26"/>
      <c r="BQ671" s="26"/>
      <c r="BR671" s="26"/>
      <c r="BS671" s="26"/>
      <c r="BT671" s="26"/>
      <c r="BU671" s="26"/>
      <c r="BV671" s="26"/>
      <c r="BW671" s="26"/>
      <c r="BX671" s="26"/>
      <c r="BY671" s="26"/>
      <c r="BZ671" s="26"/>
      <c r="CA671" s="26"/>
      <c r="CB671" s="26"/>
    </row>
    <row r="672" spans="1:80"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6"/>
      <c r="BM672" s="26"/>
      <c r="BN672" s="26"/>
      <c r="BO672" s="26"/>
      <c r="BP672" s="26"/>
      <c r="BQ672" s="26"/>
      <c r="BR672" s="26"/>
      <c r="BS672" s="26"/>
      <c r="BT672" s="26"/>
      <c r="BU672" s="26"/>
      <c r="BV672" s="26"/>
      <c r="BW672" s="26"/>
      <c r="BX672" s="26"/>
      <c r="BY672" s="26"/>
      <c r="BZ672" s="26"/>
      <c r="CA672" s="26"/>
      <c r="CB672" s="26"/>
    </row>
    <row r="673" spans="1:80"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6"/>
      <c r="BM673" s="26"/>
      <c r="BN673" s="26"/>
      <c r="BO673" s="26"/>
      <c r="BP673" s="26"/>
      <c r="BQ673" s="26"/>
      <c r="BR673" s="26"/>
      <c r="BS673" s="26"/>
      <c r="BT673" s="26"/>
      <c r="BU673" s="26"/>
      <c r="BV673" s="26"/>
      <c r="BW673" s="26"/>
      <c r="BX673" s="26"/>
      <c r="BY673" s="26"/>
      <c r="BZ673" s="26"/>
      <c r="CA673" s="26"/>
      <c r="CB673" s="26"/>
    </row>
    <row r="674" spans="1:80"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6"/>
      <c r="BM674" s="26"/>
      <c r="BN674" s="26"/>
      <c r="BO674" s="26"/>
      <c r="BP674" s="26"/>
      <c r="BQ674" s="26"/>
      <c r="BR674" s="26"/>
      <c r="BS674" s="26"/>
      <c r="BT674" s="26"/>
      <c r="BU674" s="26"/>
      <c r="BV674" s="26"/>
      <c r="BW674" s="26"/>
      <c r="BX674" s="26"/>
      <c r="BY674" s="26"/>
      <c r="BZ674" s="26"/>
      <c r="CA674" s="26"/>
      <c r="CB674" s="26"/>
    </row>
    <row r="675" spans="1:80"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6"/>
      <c r="BM675" s="26"/>
      <c r="BN675" s="26"/>
      <c r="BO675" s="26"/>
      <c r="BP675" s="26"/>
      <c r="BQ675" s="26"/>
      <c r="BR675" s="26"/>
      <c r="BS675" s="26"/>
      <c r="BT675" s="26"/>
      <c r="BU675" s="26"/>
      <c r="BV675" s="26"/>
      <c r="BW675" s="26"/>
      <c r="BX675" s="26"/>
      <c r="BY675" s="26"/>
      <c r="BZ675" s="26"/>
      <c r="CA675" s="26"/>
      <c r="CB675" s="26"/>
    </row>
    <row r="676" spans="1:80"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6"/>
      <c r="BM676" s="26"/>
      <c r="BN676" s="26"/>
      <c r="BO676" s="26"/>
      <c r="BP676" s="26"/>
      <c r="BQ676" s="26"/>
      <c r="BR676" s="26"/>
      <c r="BS676" s="26"/>
      <c r="BT676" s="26"/>
      <c r="BU676" s="26"/>
      <c r="BV676" s="26"/>
      <c r="BW676" s="26"/>
      <c r="BX676" s="26"/>
      <c r="BY676" s="26"/>
      <c r="BZ676" s="26"/>
      <c r="CA676" s="26"/>
      <c r="CB676" s="26"/>
    </row>
    <row r="677" spans="1:80"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6"/>
      <c r="BM677" s="26"/>
      <c r="BN677" s="26"/>
      <c r="BO677" s="26"/>
      <c r="BP677" s="26"/>
      <c r="BQ677" s="26"/>
      <c r="BR677" s="26"/>
      <c r="BS677" s="26"/>
      <c r="BT677" s="26"/>
      <c r="BU677" s="26"/>
      <c r="BV677" s="26"/>
      <c r="BW677" s="26"/>
      <c r="BX677" s="26"/>
      <c r="BY677" s="26"/>
      <c r="BZ677" s="26"/>
      <c r="CA677" s="26"/>
      <c r="CB677" s="26"/>
    </row>
    <row r="678" spans="1:80"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6"/>
      <c r="BM678" s="26"/>
      <c r="BN678" s="26"/>
      <c r="BO678" s="26"/>
      <c r="BP678" s="26"/>
      <c r="BQ678" s="26"/>
      <c r="BR678" s="26"/>
      <c r="BS678" s="26"/>
      <c r="BT678" s="26"/>
      <c r="BU678" s="26"/>
      <c r="BV678" s="26"/>
      <c r="BW678" s="26"/>
      <c r="BX678" s="26"/>
      <c r="BY678" s="26"/>
      <c r="BZ678" s="26"/>
      <c r="CA678" s="26"/>
      <c r="CB678" s="26"/>
    </row>
    <row r="679" spans="1:80"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6"/>
      <c r="BM679" s="26"/>
      <c r="BN679" s="26"/>
      <c r="BO679" s="26"/>
      <c r="BP679" s="26"/>
      <c r="BQ679" s="26"/>
      <c r="BR679" s="26"/>
      <c r="BS679" s="26"/>
      <c r="BT679" s="26"/>
      <c r="BU679" s="26"/>
      <c r="BV679" s="26"/>
      <c r="BW679" s="26"/>
      <c r="BX679" s="26"/>
      <c r="BY679" s="26"/>
      <c r="BZ679" s="26"/>
      <c r="CA679" s="26"/>
      <c r="CB679" s="26"/>
    </row>
    <row r="680" spans="1: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6"/>
      <c r="BM680" s="26"/>
      <c r="BN680" s="26"/>
      <c r="BO680" s="26"/>
      <c r="BP680" s="26"/>
      <c r="BQ680" s="26"/>
      <c r="BR680" s="26"/>
      <c r="BS680" s="26"/>
      <c r="BT680" s="26"/>
      <c r="BU680" s="26"/>
      <c r="BV680" s="26"/>
      <c r="BW680" s="26"/>
      <c r="BX680" s="26"/>
      <c r="BY680" s="26"/>
      <c r="BZ680" s="26"/>
      <c r="CA680" s="26"/>
      <c r="CB680" s="26"/>
    </row>
    <row r="681" spans="1:80"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6"/>
      <c r="BM681" s="26"/>
      <c r="BN681" s="26"/>
      <c r="BO681" s="26"/>
      <c r="BP681" s="26"/>
      <c r="BQ681" s="26"/>
      <c r="BR681" s="26"/>
      <c r="BS681" s="26"/>
      <c r="BT681" s="26"/>
      <c r="BU681" s="26"/>
      <c r="BV681" s="26"/>
      <c r="BW681" s="26"/>
      <c r="BX681" s="26"/>
      <c r="BY681" s="26"/>
      <c r="BZ681" s="26"/>
      <c r="CA681" s="26"/>
      <c r="CB681" s="26"/>
    </row>
    <row r="682" spans="1:80"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6"/>
      <c r="BM682" s="26"/>
      <c r="BN682" s="26"/>
      <c r="BO682" s="26"/>
      <c r="BP682" s="26"/>
      <c r="BQ682" s="26"/>
      <c r="BR682" s="26"/>
      <c r="BS682" s="26"/>
      <c r="BT682" s="26"/>
      <c r="BU682" s="26"/>
      <c r="BV682" s="26"/>
      <c r="BW682" s="26"/>
      <c r="BX682" s="26"/>
      <c r="BY682" s="26"/>
      <c r="BZ682" s="26"/>
      <c r="CA682" s="26"/>
      <c r="CB682" s="26"/>
    </row>
    <row r="683" spans="1:80"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6"/>
      <c r="BM683" s="26"/>
      <c r="BN683" s="26"/>
      <c r="BO683" s="26"/>
      <c r="BP683" s="26"/>
      <c r="BQ683" s="26"/>
      <c r="BR683" s="26"/>
      <c r="BS683" s="26"/>
      <c r="BT683" s="26"/>
      <c r="BU683" s="26"/>
      <c r="BV683" s="26"/>
      <c r="BW683" s="26"/>
      <c r="BX683" s="26"/>
      <c r="BY683" s="26"/>
      <c r="BZ683" s="26"/>
      <c r="CA683" s="26"/>
      <c r="CB683" s="26"/>
    </row>
    <row r="684" spans="1:80"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6"/>
      <c r="BM684" s="26"/>
      <c r="BN684" s="26"/>
      <c r="BO684" s="26"/>
      <c r="BP684" s="26"/>
      <c r="BQ684" s="26"/>
      <c r="BR684" s="26"/>
      <c r="BS684" s="26"/>
      <c r="BT684" s="26"/>
      <c r="BU684" s="26"/>
      <c r="BV684" s="26"/>
      <c r="BW684" s="26"/>
      <c r="BX684" s="26"/>
      <c r="BY684" s="26"/>
      <c r="BZ684" s="26"/>
      <c r="CA684" s="26"/>
      <c r="CB684" s="26"/>
    </row>
    <row r="685" spans="1:80"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6"/>
      <c r="BM685" s="26"/>
      <c r="BN685" s="26"/>
      <c r="BO685" s="26"/>
      <c r="BP685" s="26"/>
      <c r="BQ685" s="26"/>
      <c r="BR685" s="26"/>
      <c r="BS685" s="26"/>
      <c r="BT685" s="26"/>
      <c r="BU685" s="26"/>
      <c r="BV685" s="26"/>
      <c r="BW685" s="26"/>
      <c r="BX685" s="26"/>
      <c r="BY685" s="26"/>
      <c r="BZ685" s="26"/>
      <c r="CA685" s="26"/>
      <c r="CB685" s="26"/>
    </row>
    <row r="686" spans="1:80"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6"/>
      <c r="BM686" s="26"/>
      <c r="BN686" s="26"/>
      <c r="BO686" s="26"/>
      <c r="BP686" s="26"/>
      <c r="BQ686" s="26"/>
      <c r="BR686" s="26"/>
      <c r="BS686" s="26"/>
      <c r="BT686" s="26"/>
      <c r="BU686" s="26"/>
      <c r="BV686" s="26"/>
      <c r="BW686" s="26"/>
      <c r="BX686" s="26"/>
      <c r="BY686" s="26"/>
      <c r="BZ686" s="26"/>
      <c r="CA686" s="26"/>
      <c r="CB686" s="26"/>
    </row>
    <row r="687" spans="1:80"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6"/>
      <c r="BM687" s="26"/>
      <c r="BN687" s="26"/>
      <c r="BO687" s="26"/>
      <c r="BP687" s="26"/>
      <c r="BQ687" s="26"/>
      <c r="BR687" s="26"/>
      <c r="BS687" s="26"/>
      <c r="BT687" s="26"/>
      <c r="BU687" s="26"/>
      <c r="BV687" s="26"/>
      <c r="BW687" s="26"/>
      <c r="BX687" s="26"/>
      <c r="BY687" s="26"/>
      <c r="BZ687" s="26"/>
      <c r="CA687" s="26"/>
      <c r="CB687" s="26"/>
    </row>
    <row r="688" spans="1:80"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6"/>
      <c r="BM688" s="26"/>
      <c r="BN688" s="26"/>
      <c r="BO688" s="26"/>
      <c r="BP688" s="26"/>
      <c r="BQ688" s="26"/>
      <c r="BR688" s="26"/>
      <c r="BS688" s="26"/>
      <c r="BT688" s="26"/>
      <c r="BU688" s="26"/>
      <c r="BV688" s="26"/>
      <c r="BW688" s="26"/>
      <c r="BX688" s="26"/>
      <c r="BY688" s="26"/>
      <c r="BZ688" s="26"/>
      <c r="CA688" s="26"/>
      <c r="CB688" s="26"/>
    </row>
    <row r="689" spans="1:80"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6"/>
      <c r="BM689" s="26"/>
      <c r="BN689" s="26"/>
      <c r="BO689" s="26"/>
      <c r="BP689" s="26"/>
      <c r="BQ689" s="26"/>
      <c r="BR689" s="26"/>
      <c r="BS689" s="26"/>
      <c r="BT689" s="26"/>
      <c r="BU689" s="26"/>
      <c r="BV689" s="26"/>
      <c r="BW689" s="26"/>
      <c r="BX689" s="26"/>
      <c r="BY689" s="26"/>
      <c r="BZ689" s="26"/>
      <c r="CA689" s="26"/>
      <c r="CB689" s="26"/>
    </row>
    <row r="690" spans="1:8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6"/>
      <c r="BM690" s="26"/>
      <c r="BN690" s="26"/>
      <c r="BO690" s="26"/>
      <c r="BP690" s="26"/>
      <c r="BQ690" s="26"/>
      <c r="BR690" s="26"/>
      <c r="BS690" s="26"/>
      <c r="BT690" s="26"/>
      <c r="BU690" s="26"/>
      <c r="BV690" s="26"/>
      <c r="BW690" s="26"/>
      <c r="BX690" s="26"/>
      <c r="BY690" s="26"/>
      <c r="BZ690" s="26"/>
      <c r="CA690" s="26"/>
      <c r="CB690" s="26"/>
    </row>
    <row r="691" spans="1:80"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6"/>
      <c r="BM691" s="26"/>
      <c r="BN691" s="26"/>
      <c r="BO691" s="26"/>
      <c r="BP691" s="26"/>
      <c r="BQ691" s="26"/>
      <c r="BR691" s="26"/>
      <c r="BS691" s="26"/>
      <c r="BT691" s="26"/>
      <c r="BU691" s="26"/>
      <c r="BV691" s="26"/>
      <c r="BW691" s="26"/>
      <c r="BX691" s="26"/>
      <c r="BY691" s="26"/>
      <c r="BZ691" s="26"/>
      <c r="CA691" s="26"/>
      <c r="CB691" s="26"/>
    </row>
    <row r="692" spans="1:80"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6"/>
      <c r="BM692" s="26"/>
      <c r="BN692" s="26"/>
      <c r="BO692" s="26"/>
      <c r="BP692" s="26"/>
      <c r="BQ692" s="26"/>
      <c r="BR692" s="26"/>
      <c r="BS692" s="26"/>
      <c r="BT692" s="26"/>
      <c r="BU692" s="26"/>
      <c r="BV692" s="26"/>
      <c r="BW692" s="26"/>
      <c r="BX692" s="26"/>
      <c r="BY692" s="26"/>
      <c r="BZ692" s="26"/>
      <c r="CA692" s="26"/>
      <c r="CB692" s="26"/>
    </row>
    <row r="693" spans="1:80"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6"/>
      <c r="BM693" s="26"/>
      <c r="BN693" s="26"/>
      <c r="BO693" s="26"/>
      <c r="BP693" s="26"/>
      <c r="BQ693" s="26"/>
      <c r="BR693" s="26"/>
      <c r="BS693" s="26"/>
      <c r="BT693" s="26"/>
      <c r="BU693" s="26"/>
      <c r="BV693" s="26"/>
      <c r="BW693" s="26"/>
      <c r="BX693" s="26"/>
      <c r="BY693" s="26"/>
      <c r="BZ693" s="26"/>
      <c r="CA693" s="26"/>
      <c r="CB693" s="26"/>
    </row>
    <row r="694" spans="1:80"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6"/>
      <c r="BM694" s="26"/>
      <c r="BN694" s="26"/>
      <c r="BO694" s="26"/>
      <c r="BP694" s="26"/>
      <c r="BQ694" s="26"/>
      <c r="BR694" s="26"/>
      <c r="BS694" s="26"/>
      <c r="BT694" s="26"/>
      <c r="BU694" s="26"/>
      <c r="BV694" s="26"/>
      <c r="BW694" s="26"/>
      <c r="BX694" s="26"/>
      <c r="BY694" s="26"/>
      <c r="BZ694" s="26"/>
      <c r="CA694" s="26"/>
      <c r="CB694" s="26"/>
    </row>
    <row r="695" spans="1:80"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6"/>
      <c r="BM695" s="26"/>
      <c r="BN695" s="26"/>
      <c r="BO695" s="26"/>
      <c r="BP695" s="26"/>
      <c r="BQ695" s="26"/>
      <c r="BR695" s="26"/>
      <c r="BS695" s="26"/>
      <c r="BT695" s="26"/>
      <c r="BU695" s="26"/>
      <c r="BV695" s="26"/>
      <c r="BW695" s="26"/>
      <c r="BX695" s="26"/>
      <c r="BY695" s="26"/>
      <c r="BZ695" s="26"/>
      <c r="CA695" s="26"/>
      <c r="CB695" s="26"/>
    </row>
    <row r="696" spans="1:80"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6"/>
      <c r="BM696" s="26"/>
      <c r="BN696" s="26"/>
      <c r="BO696" s="26"/>
      <c r="BP696" s="26"/>
      <c r="BQ696" s="26"/>
      <c r="BR696" s="26"/>
      <c r="BS696" s="26"/>
      <c r="BT696" s="26"/>
      <c r="BU696" s="26"/>
      <c r="BV696" s="26"/>
      <c r="BW696" s="26"/>
      <c r="BX696" s="26"/>
      <c r="BY696" s="26"/>
      <c r="BZ696" s="26"/>
      <c r="CA696" s="26"/>
      <c r="CB696" s="26"/>
    </row>
    <row r="697" spans="1:80"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6"/>
      <c r="BM697" s="26"/>
      <c r="BN697" s="26"/>
      <c r="BO697" s="26"/>
      <c r="BP697" s="26"/>
      <c r="BQ697" s="26"/>
      <c r="BR697" s="26"/>
      <c r="BS697" s="26"/>
      <c r="BT697" s="26"/>
      <c r="BU697" s="26"/>
      <c r="BV697" s="26"/>
      <c r="BW697" s="26"/>
      <c r="BX697" s="26"/>
      <c r="BY697" s="26"/>
      <c r="BZ697" s="26"/>
      <c r="CA697" s="26"/>
      <c r="CB697" s="26"/>
    </row>
    <row r="698" spans="1:80"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6"/>
      <c r="BM698" s="26"/>
      <c r="BN698" s="26"/>
      <c r="BO698" s="26"/>
      <c r="BP698" s="26"/>
      <c r="BQ698" s="26"/>
      <c r="BR698" s="26"/>
      <c r="BS698" s="26"/>
      <c r="BT698" s="26"/>
      <c r="BU698" s="26"/>
      <c r="BV698" s="26"/>
      <c r="BW698" s="26"/>
      <c r="BX698" s="26"/>
      <c r="BY698" s="26"/>
      <c r="BZ698" s="26"/>
      <c r="CA698" s="26"/>
      <c r="CB698" s="26"/>
    </row>
    <row r="699" spans="1:80"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6"/>
      <c r="BM699" s="26"/>
      <c r="BN699" s="26"/>
      <c r="BO699" s="26"/>
      <c r="BP699" s="26"/>
      <c r="BQ699" s="26"/>
      <c r="BR699" s="26"/>
      <c r="BS699" s="26"/>
      <c r="BT699" s="26"/>
      <c r="BU699" s="26"/>
      <c r="BV699" s="26"/>
      <c r="BW699" s="26"/>
      <c r="BX699" s="26"/>
      <c r="BY699" s="26"/>
      <c r="BZ699" s="26"/>
      <c r="CA699" s="26"/>
      <c r="CB699" s="26"/>
    </row>
    <row r="700" spans="1:8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6"/>
      <c r="BM700" s="26"/>
      <c r="BN700" s="26"/>
      <c r="BO700" s="26"/>
      <c r="BP700" s="26"/>
      <c r="BQ700" s="26"/>
      <c r="BR700" s="26"/>
      <c r="BS700" s="26"/>
      <c r="BT700" s="26"/>
      <c r="BU700" s="26"/>
      <c r="BV700" s="26"/>
      <c r="BW700" s="26"/>
      <c r="BX700" s="26"/>
      <c r="BY700" s="26"/>
      <c r="BZ700" s="26"/>
      <c r="CA700" s="26"/>
      <c r="CB700" s="26"/>
    </row>
    <row r="701" spans="1:80"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6"/>
      <c r="BM701" s="26"/>
      <c r="BN701" s="26"/>
      <c r="BO701" s="26"/>
      <c r="BP701" s="26"/>
      <c r="BQ701" s="26"/>
      <c r="BR701" s="26"/>
      <c r="BS701" s="26"/>
      <c r="BT701" s="26"/>
      <c r="BU701" s="26"/>
      <c r="BV701" s="26"/>
      <c r="BW701" s="26"/>
      <c r="BX701" s="26"/>
      <c r="BY701" s="26"/>
      <c r="BZ701" s="26"/>
      <c r="CA701" s="26"/>
      <c r="CB701" s="26"/>
    </row>
    <row r="702" spans="1:80"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6"/>
      <c r="BM702" s="26"/>
      <c r="BN702" s="26"/>
      <c r="BO702" s="26"/>
      <c r="BP702" s="26"/>
      <c r="BQ702" s="26"/>
      <c r="BR702" s="26"/>
      <c r="BS702" s="26"/>
      <c r="BT702" s="26"/>
      <c r="BU702" s="26"/>
      <c r="BV702" s="26"/>
      <c r="BW702" s="26"/>
      <c r="BX702" s="26"/>
      <c r="BY702" s="26"/>
      <c r="BZ702" s="26"/>
      <c r="CA702" s="26"/>
      <c r="CB702" s="26"/>
    </row>
    <row r="703" spans="1:80"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6"/>
      <c r="BM703" s="26"/>
      <c r="BN703" s="26"/>
      <c r="BO703" s="26"/>
      <c r="BP703" s="26"/>
      <c r="BQ703" s="26"/>
      <c r="BR703" s="26"/>
      <c r="BS703" s="26"/>
      <c r="BT703" s="26"/>
      <c r="BU703" s="26"/>
      <c r="BV703" s="26"/>
      <c r="BW703" s="26"/>
      <c r="BX703" s="26"/>
      <c r="BY703" s="26"/>
      <c r="BZ703" s="26"/>
      <c r="CA703" s="26"/>
      <c r="CB703" s="26"/>
    </row>
    <row r="704" spans="1:80"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6"/>
      <c r="BM704" s="26"/>
      <c r="BN704" s="26"/>
      <c r="BO704" s="26"/>
      <c r="BP704" s="26"/>
      <c r="BQ704" s="26"/>
      <c r="BR704" s="26"/>
      <c r="BS704" s="26"/>
      <c r="BT704" s="26"/>
      <c r="BU704" s="26"/>
      <c r="BV704" s="26"/>
      <c r="BW704" s="26"/>
      <c r="BX704" s="26"/>
      <c r="BY704" s="26"/>
      <c r="BZ704" s="26"/>
      <c r="CA704" s="26"/>
      <c r="CB704" s="26"/>
    </row>
    <row r="705" spans="1:80"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6"/>
      <c r="BM705" s="26"/>
      <c r="BN705" s="26"/>
      <c r="BO705" s="26"/>
      <c r="BP705" s="26"/>
      <c r="BQ705" s="26"/>
      <c r="BR705" s="26"/>
      <c r="BS705" s="26"/>
      <c r="BT705" s="26"/>
      <c r="BU705" s="26"/>
      <c r="BV705" s="26"/>
      <c r="BW705" s="26"/>
      <c r="BX705" s="26"/>
      <c r="BY705" s="26"/>
      <c r="BZ705" s="26"/>
      <c r="CA705" s="26"/>
      <c r="CB705" s="26"/>
    </row>
    <row r="706" spans="1:80"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6"/>
      <c r="BM706" s="26"/>
      <c r="BN706" s="26"/>
      <c r="BO706" s="26"/>
      <c r="BP706" s="26"/>
      <c r="BQ706" s="26"/>
      <c r="BR706" s="26"/>
      <c r="BS706" s="26"/>
      <c r="BT706" s="26"/>
      <c r="BU706" s="26"/>
      <c r="BV706" s="26"/>
      <c r="BW706" s="26"/>
      <c r="BX706" s="26"/>
      <c r="BY706" s="26"/>
      <c r="BZ706" s="26"/>
      <c r="CA706" s="26"/>
      <c r="CB706" s="26"/>
    </row>
    <row r="707" spans="1:80"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6"/>
      <c r="BM707" s="26"/>
      <c r="BN707" s="26"/>
      <c r="BO707" s="26"/>
      <c r="BP707" s="26"/>
      <c r="BQ707" s="26"/>
      <c r="BR707" s="26"/>
      <c r="BS707" s="26"/>
      <c r="BT707" s="26"/>
      <c r="BU707" s="26"/>
      <c r="BV707" s="26"/>
      <c r="BW707" s="26"/>
      <c r="BX707" s="26"/>
      <c r="BY707" s="26"/>
      <c r="BZ707" s="26"/>
      <c r="CA707" s="26"/>
      <c r="CB707" s="26"/>
    </row>
    <row r="708" spans="1:80"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6"/>
      <c r="BM708" s="26"/>
      <c r="BN708" s="26"/>
      <c r="BO708" s="26"/>
      <c r="BP708" s="26"/>
      <c r="BQ708" s="26"/>
      <c r="BR708" s="26"/>
      <c r="BS708" s="26"/>
      <c r="BT708" s="26"/>
      <c r="BU708" s="26"/>
      <c r="BV708" s="26"/>
      <c r="BW708" s="26"/>
      <c r="BX708" s="26"/>
      <c r="BY708" s="26"/>
      <c r="BZ708" s="26"/>
      <c r="CA708" s="26"/>
      <c r="CB708" s="26"/>
    </row>
    <row r="709" spans="1:80"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6"/>
      <c r="BM709" s="26"/>
      <c r="BN709" s="26"/>
      <c r="BO709" s="26"/>
      <c r="BP709" s="26"/>
      <c r="BQ709" s="26"/>
      <c r="BR709" s="26"/>
      <c r="BS709" s="26"/>
      <c r="BT709" s="26"/>
      <c r="BU709" s="26"/>
      <c r="BV709" s="26"/>
      <c r="BW709" s="26"/>
      <c r="BX709" s="26"/>
      <c r="BY709" s="26"/>
      <c r="BZ709" s="26"/>
      <c r="CA709" s="26"/>
      <c r="CB709" s="26"/>
    </row>
    <row r="710" spans="1:8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6"/>
      <c r="BM710" s="26"/>
      <c r="BN710" s="26"/>
      <c r="BO710" s="26"/>
      <c r="BP710" s="26"/>
      <c r="BQ710" s="26"/>
      <c r="BR710" s="26"/>
      <c r="BS710" s="26"/>
      <c r="BT710" s="26"/>
      <c r="BU710" s="26"/>
      <c r="BV710" s="26"/>
      <c r="BW710" s="26"/>
      <c r="BX710" s="26"/>
      <c r="BY710" s="26"/>
      <c r="BZ710" s="26"/>
      <c r="CA710" s="26"/>
      <c r="CB710" s="26"/>
    </row>
    <row r="711" spans="1:80"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6"/>
      <c r="BM711" s="26"/>
      <c r="BN711" s="26"/>
      <c r="BO711" s="26"/>
      <c r="BP711" s="26"/>
      <c r="BQ711" s="26"/>
      <c r="BR711" s="26"/>
      <c r="BS711" s="26"/>
      <c r="BT711" s="26"/>
      <c r="BU711" s="26"/>
      <c r="BV711" s="26"/>
      <c r="BW711" s="26"/>
      <c r="BX711" s="26"/>
      <c r="BY711" s="26"/>
      <c r="BZ711" s="26"/>
      <c r="CA711" s="26"/>
      <c r="CB711" s="26"/>
    </row>
    <row r="712" spans="1:80"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6"/>
      <c r="BM712" s="26"/>
      <c r="BN712" s="26"/>
      <c r="BO712" s="26"/>
      <c r="BP712" s="26"/>
      <c r="BQ712" s="26"/>
      <c r="BR712" s="26"/>
      <c r="BS712" s="26"/>
      <c r="BT712" s="26"/>
      <c r="BU712" s="26"/>
      <c r="BV712" s="26"/>
      <c r="BW712" s="26"/>
      <c r="BX712" s="26"/>
      <c r="BY712" s="26"/>
      <c r="BZ712" s="26"/>
      <c r="CA712" s="26"/>
      <c r="CB712" s="26"/>
    </row>
    <row r="713" spans="1:80"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6"/>
      <c r="BM713" s="26"/>
      <c r="BN713" s="26"/>
      <c r="BO713" s="26"/>
      <c r="BP713" s="26"/>
      <c r="BQ713" s="26"/>
      <c r="BR713" s="26"/>
      <c r="BS713" s="26"/>
      <c r="BT713" s="26"/>
      <c r="BU713" s="26"/>
      <c r="BV713" s="26"/>
      <c r="BW713" s="26"/>
      <c r="BX713" s="26"/>
      <c r="BY713" s="26"/>
      <c r="BZ713" s="26"/>
      <c r="CA713" s="26"/>
      <c r="CB713" s="26"/>
    </row>
    <row r="714" spans="1:80"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6"/>
      <c r="BM714" s="26"/>
      <c r="BN714" s="26"/>
      <c r="BO714" s="26"/>
      <c r="BP714" s="26"/>
      <c r="BQ714" s="26"/>
      <c r="BR714" s="26"/>
      <c r="BS714" s="26"/>
      <c r="BT714" s="26"/>
      <c r="BU714" s="26"/>
      <c r="BV714" s="26"/>
      <c r="BW714" s="26"/>
      <c r="BX714" s="26"/>
      <c r="BY714" s="26"/>
      <c r="BZ714" s="26"/>
      <c r="CA714" s="26"/>
      <c r="CB714" s="26"/>
    </row>
    <row r="715" spans="1:80"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6"/>
      <c r="BM715" s="26"/>
      <c r="BN715" s="26"/>
      <c r="BO715" s="26"/>
      <c r="BP715" s="26"/>
      <c r="BQ715" s="26"/>
      <c r="BR715" s="26"/>
      <c r="BS715" s="26"/>
      <c r="BT715" s="26"/>
      <c r="BU715" s="26"/>
      <c r="BV715" s="26"/>
      <c r="BW715" s="26"/>
      <c r="BX715" s="26"/>
      <c r="BY715" s="26"/>
      <c r="BZ715" s="26"/>
      <c r="CA715" s="26"/>
      <c r="CB715" s="26"/>
    </row>
    <row r="716" spans="1:80"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6"/>
      <c r="BM716" s="26"/>
      <c r="BN716" s="26"/>
      <c r="BO716" s="26"/>
      <c r="BP716" s="26"/>
      <c r="BQ716" s="26"/>
      <c r="BR716" s="26"/>
      <c r="BS716" s="26"/>
      <c r="BT716" s="26"/>
      <c r="BU716" s="26"/>
      <c r="BV716" s="26"/>
      <c r="BW716" s="26"/>
      <c r="BX716" s="26"/>
      <c r="BY716" s="26"/>
      <c r="BZ716" s="26"/>
      <c r="CA716" s="26"/>
      <c r="CB716" s="26"/>
    </row>
    <row r="717" spans="1:80"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6"/>
      <c r="BM717" s="26"/>
      <c r="BN717" s="26"/>
      <c r="BO717" s="26"/>
      <c r="BP717" s="26"/>
      <c r="BQ717" s="26"/>
      <c r="BR717" s="26"/>
      <c r="BS717" s="26"/>
      <c r="BT717" s="26"/>
      <c r="BU717" s="26"/>
      <c r="BV717" s="26"/>
      <c r="BW717" s="26"/>
      <c r="BX717" s="26"/>
      <c r="BY717" s="26"/>
      <c r="BZ717" s="26"/>
      <c r="CA717" s="26"/>
      <c r="CB717" s="26"/>
    </row>
    <row r="718" spans="1:80"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6"/>
      <c r="BM718" s="26"/>
      <c r="BN718" s="26"/>
      <c r="BO718" s="26"/>
      <c r="BP718" s="26"/>
      <c r="BQ718" s="26"/>
      <c r="BR718" s="26"/>
      <c r="BS718" s="26"/>
      <c r="BT718" s="26"/>
      <c r="BU718" s="26"/>
      <c r="BV718" s="26"/>
      <c r="BW718" s="26"/>
      <c r="BX718" s="26"/>
      <c r="BY718" s="26"/>
      <c r="BZ718" s="26"/>
      <c r="CA718" s="26"/>
      <c r="CB718" s="26"/>
    </row>
    <row r="719" spans="1:80"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6"/>
      <c r="BM719" s="26"/>
      <c r="BN719" s="26"/>
      <c r="BO719" s="26"/>
      <c r="BP719" s="26"/>
      <c r="BQ719" s="26"/>
      <c r="BR719" s="26"/>
      <c r="BS719" s="26"/>
      <c r="BT719" s="26"/>
      <c r="BU719" s="26"/>
      <c r="BV719" s="26"/>
      <c r="BW719" s="26"/>
      <c r="BX719" s="26"/>
      <c r="BY719" s="26"/>
      <c r="BZ719" s="26"/>
      <c r="CA719" s="26"/>
      <c r="CB719" s="26"/>
    </row>
    <row r="720" spans="1:8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6"/>
      <c r="BM720" s="26"/>
      <c r="BN720" s="26"/>
      <c r="BO720" s="26"/>
      <c r="BP720" s="26"/>
      <c r="BQ720" s="26"/>
      <c r="BR720" s="26"/>
      <c r="BS720" s="26"/>
      <c r="BT720" s="26"/>
      <c r="BU720" s="26"/>
      <c r="BV720" s="26"/>
      <c r="BW720" s="26"/>
      <c r="BX720" s="26"/>
      <c r="BY720" s="26"/>
      <c r="BZ720" s="26"/>
      <c r="CA720" s="26"/>
      <c r="CB720" s="26"/>
    </row>
    <row r="721" spans="1:80"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6"/>
      <c r="BM721" s="26"/>
      <c r="BN721" s="26"/>
      <c r="BO721" s="26"/>
      <c r="BP721" s="26"/>
      <c r="BQ721" s="26"/>
      <c r="BR721" s="26"/>
      <c r="BS721" s="26"/>
      <c r="BT721" s="26"/>
      <c r="BU721" s="26"/>
      <c r="BV721" s="26"/>
      <c r="BW721" s="26"/>
      <c r="BX721" s="26"/>
      <c r="BY721" s="26"/>
      <c r="BZ721" s="26"/>
      <c r="CA721" s="26"/>
      <c r="CB721" s="26"/>
    </row>
    <row r="722" spans="1:80"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6"/>
      <c r="BM722" s="26"/>
      <c r="BN722" s="26"/>
      <c r="BO722" s="26"/>
      <c r="BP722" s="26"/>
      <c r="BQ722" s="26"/>
      <c r="BR722" s="26"/>
      <c r="BS722" s="26"/>
      <c r="BT722" s="26"/>
      <c r="BU722" s="26"/>
      <c r="BV722" s="26"/>
      <c r="BW722" s="26"/>
      <c r="BX722" s="26"/>
      <c r="BY722" s="26"/>
      <c r="BZ722" s="26"/>
      <c r="CA722" s="26"/>
      <c r="CB722" s="26"/>
    </row>
    <row r="723" spans="1:80"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6"/>
      <c r="BM723" s="26"/>
      <c r="BN723" s="26"/>
      <c r="BO723" s="26"/>
      <c r="BP723" s="26"/>
      <c r="BQ723" s="26"/>
      <c r="BR723" s="26"/>
      <c r="BS723" s="26"/>
      <c r="BT723" s="26"/>
      <c r="BU723" s="26"/>
      <c r="BV723" s="26"/>
      <c r="BW723" s="26"/>
      <c r="BX723" s="26"/>
      <c r="BY723" s="26"/>
      <c r="BZ723" s="26"/>
      <c r="CA723" s="26"/>
      <c r="CB723" s="26"/>
    </row>
    <row r="724" spans="1:80"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6"/>
      <c r="BM724" s="26"/>
      <c r="BN724" s="26"/>
      <c r="BO724" s="26"/>
      <c r="BP724" s="26"/>
      <c r="BQ724" s="26"/>
      <c r="BR724" s="26"/>
      <c r="BS724" s="26"/>
      <c r="BT724" s="26"/>
      <c r="BU724" s="26"/>
      <c r="BV724" s="26"/>
      <c r="BW724" s="26"/>
      <c r="BX724" s="26"/>
      <c r="BY724" s="26"/>
      <c r="BZ724" s="26"/>
      <c r="CA724" s="26"/>
      <c r="CB724" s="26"/>
    </row>
    <row r="725" spans="1:80"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6"/>
      <c r="BM725" s="26"/>
      <c r="BN725" s="26"/>
      <c r="BO725" s="26"/>
      <c r="BP725" s="26"/>
      <c r="BQ725" s="26"/>
      <c r="BR725" s="26"/>
      <c r="BS725" s="26"/>
      <c r="BT725" s="26"/>
      <c r="BU725" s="26"/>
      <c r="BV725" s="26"/>
      <c r="BW725" s="26"/>
      <c r="BX725" s="26"/>
      <c r="BY725" s="26"/>
      <c r="BZ725" s="26"/>
      <c r="CA725" s="26"/>
      <c r="CB725" s="26"/>
    </row>
    <row r="726" spans="1:80"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6"/>
      <c r="BM726" s="26"/>
      <c r="BN726" s="26"/>
      <c r="BO726" s="26"/>
      <c r="BP726" s="26"/>
      <c r="BQ726" s="26"/>
      <c r="BR726" s="26"/>
      <c r="BS726" s="26"/>
      <c r="BT726" s="26"/>
      <c r="BU726" s="26"/>
      <c r="BV726" s="26"/>
      <c r="BW726" s="26"/>
      <c r="BX726" s="26"/>
      <c r="BY726" s="26"/>
      <c r="BZ726" s="26"/>
      <c r="CA726" s="26"/>
      <c r="CB726" s="26"/>
    </row>
    <row r="727" spans="1:80"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6"/>
      <c r="BM727" s="26"/>
      <c r="BN727" s="26"/>
      <c r="BO727" s="26"/>
      <c r="BP727" s="26"/>
      <c r="BQ727" s="26"/>
      <c r="BR727" s="26"/>
      <c r="BS727" s="26"/>
      <c r="BT727" s="26"/>
      <c r="BU727" s="26"/>
      <c r="BV727" s="26"/>
      <c r="BW727" s="26"/>
      <c r="BX727" s="26"/>
      <c r="BY727" s="26"/>
      <c r="BZ727" s="26"/>
      <c r="CA727" s="26"/>
      <c r="CB727" s="26"/>
    </row>
    <row r="728" spans="1:80"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6"/>
      <c r="BM728" s="26"/>
      <c r="BN728" s="26"/>
      <c r="BO728" s="26"/>
      <c r="BP728" s="26"/>
      <c r="BQ728" s="26"/>
      <c r="BR728" s="26"/>
      <c r="BS728" s="26"/>
      <c r="BT728" s="26"/>
      <c r="BU728" s="26"/>
      <c r="BV728" s="26"/>
      <c r="BW728" s="26"/>
      <c r="BX728" s="26"/>
      <c r="BY728" s="26"/>
      <c r="BZ728" s="26"/>
      <c r="CA728" s="26"/>
      <c r="CB728" s="26"/>
    </row>
    <row r="729" spans="1:80"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6"/>
      <c r="BM729" s="26"/>
      <c r="BN729" s="26"/>
      <c r="BO729" s="26"/>
      <c r="BP729" s="26"/>
      <c r="BQ729" s="26"/>
      <c r="BR729" s="26"/>
      <c r="BS729" s="26"/>
      <c r="BT729" s="26"/>
      <c r="BU729" s="26"/>
      <c r="BV729" s="26"/>
      <c r="BW729" s="26"/>
      <c r="BX729" s="26"/>
      <c r="BY729" s="26"/>
      <c r="BZ729" s="26"/>
      <c r="CA729" s="26"/>
      <c r="CB729" s="26"/>
    </row>
    <row r="730" spans="1:8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6"/>
      <c r="BM730" s="26"/>
      <c r="BN730" s="26"/>
      <c r="BO730" s="26"/>
      <c r="BP730" s="26"/>
      <c r="BQ730" s="26"/>
      <c r="BR730" s="26"/>
      <c r="BS730" s="26"/>
      <c r="BT730" s="26"/>
      <c r="BU730" s="26"/>
      <c r="BV730" s="26"/>
      <c r="BW730" s="26"/>
      <c r="BX730" s="26"/>
      <c r="BY730" s="26"/>
      <c r="BZ730" s="26"/>
      <c r="CA730" s="26"/>
      <c r="CB730" s="26"/>
    </row>
    <row r="731" spans="1:80"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6"/>
      <c r="BM731" s="26"/>
      <c r="BN731" s="26"/>
      <c r="BO731" s="26"/>
      <c r="BP731" s="26"/>
      <c r="BQ731" s="26"/>
      <c r="BR731" s="26"/>
      <c r="BS731" s="26"/>
      <c r="BT731" s="26"/>
      <c r="BU731" s="26"/>
      <c r="BV731" s="26"/>
      <c r="BW731" s="26"/>
      <c r="BX731" s="26"/>
      <c r="BY731" s="26"/>
      <c r="BZ731" s="26"/>
      <c r="CA731" s="26"/>
      <c r="CB731" s="26"/>
    </row>
    <row r="732" spans="1:80"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6"/>
      <c r="BM732" s="26"/>
      <c r="BN732" s="26"/>
      <c r="BO732" s="26"/>
      <c r="BP732" s="26"/>
      <c r="BQ732" s="26"/>
      <c r="BR732" s="26"/>
      <c r="BS732" s="26"/>
      <c r="BT732" s="26"/>
      <c r="BU732" s="26"/>
      <c r="BV732" s="26"/>
      <c r="BW732" s="26"/>
      <c r="BX732" s="26"/>
      <c r="BY732" s="26"/>
      <c r="BZ732" s="26"/>
      <c r="CA732" s="26"/>
      <c r="CB732" s="26"/>
    </row>
    <row r="733" spans="1:80"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6"/>
      <c r="BM733" s="26"/>
      <c r="BN733" s="26"/>
      <c r="BO733" s="26"/>
      <c r="BP733" s="26"/>
      <c r="BQ733" s="26"/>
      <c r="BR733" s="26"/>
      <c r="BS733" s="26"/>
      <c r="BT733" s="26"/>
      <c r="BU733" s="26"/>
      <c r="BV733" s="26"/>
      <c r="BW733" s="26"/>
      <c r="BX733" s="26"/>
      <c r="BY733" s="26"/>
      <c r="BZ733" s="26"/>
      <c r="CA733" s="26"/>
      <c r="CB733" s="26"/>
    </row>
    <row r="734" spans="1:80"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6"/>
      <c r="BM734" s="26"/>
      <c r="BN734" s="26"/>
      <c r="BO734" s="26"/>
      <c r="BP734" s="26"/>
      <c r="BQ734" s="26"/>
      <c r="BR734" s="26"/>
      <c r="BS734" s="26"/>
      <c r="BT734" s="26"/>
      <c r="BU734" s="26"/>
      <c r="BV734" s="26"/>
      <c r="BW734" s="26"/>
      <c r="BX734" s="26"/>
      <c r="BY734" s="26"/>
      <c r="BZ734" s="26"/>
      <c r="CA734" s="26"/>
      <c r="CB734" s="26"/>
    </row>
    <row r="735" spans="1:80"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6"/>
      <c r="BM735" s="26"/>
      <c r="BN735" s="26"/>
      <c r="BO735" s="26"/>
      <c r="BP735" s="26"/>
      <c r="BQ735" s="26"/>
      <c r="BR735" s="26"/>
      <c r="BS735" s="26"/>
      <c r="BT735" s="26"/>
      <c r="BU735" s="26"/>
      <c r="BV735" s="26"/>
      <c r="BW735" s="26"/>
      <c r="BX735" s="26"/>
      <c r="BY735" s="26"/>
      <c r="BZ735" s="26"/>
      <c r="CA735" s="26"/>
      <c r="CB735" s="26"/>
    </row>
    <row r="736" spans="1:80"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6"/>
      <c r="BM736" s="26"/>
      <c r="BN736" s="26"/>
      <c r="BO736" s="26"/>
      <c r="BP736" s="26"/>
      <c r="BQ736" s="26"/>
      <c r="BR736" s="26"/>
      <c r="BS736" s="26"/>
      <c r="BT736" s="26"/>
      <c r="BU736" s="26"/>
      <c r="BV736" s="26"/>
      <c r="BW736" s="26"/>
      <c r="BX736" s="26"/>
      <c r="BY736" s="26"/>
      <c r="BZ736" s="26"/>
      <c r="CA736" s="26"/>
      <c r="CB736" s="26"/>
    </row>
    <row r="737" spans="1:80"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6"/>
      <c r="BM737" s="26"/>
      <c r="BN737" s="26"/>
      <c r="BO737" s="26"/>
      <c r="BP737" s="26"/>
      <c r="BQ737" s="26"/>
      <c r="BR737" s="26"/>
      <c r="BS737" s="26"/>
      <c r="BT737" s="26"/>
      <c r="BU737" s="26"/>
      <c r="BV737" s="26"/>
      <c r="BW737" s="26"/>
      <c r="BX737" s="26"/>
      <c r="BY737" s="26"/>
      <c r="BZ737" s="26"/>
      <c r="CA737" s="26"/>
      <c r="CB737" s="26"/>
    </row>
    <row r="738" spans="1:80"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6"/>
      <c r="BM738" s="26"/>
      <c r="BN738" s="26"/>
      <c r="BO738" s="26"/>
      <c r="BP738" s="26"/>
      <c r="BQ738" s="26"/>
      <c r="BR738" s="26"/>
      <c r="BS738" s="26"/>
      <c r="BT738" s="26"/>
      <c r="BU738" s="26"/>
      <c r="BV738" s="26"/>
      <c r="BW738" s="26"/>
      <c r="BX738" s="26"/>
      <c r="BY738" s="26"/>
      <c r="BZ738" s="26"/>
      <c r="CA738" s="26"/>
      <c r="CB738" s="26"/>
    </row>
    <row r="739" spans="1:80"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6"/>
      <c r="BM739" s="26"/>
      <c r="BN739" s="26"/>
      <c r="BO739" s="26"/>
      <c r="BP739" s="26"/>
      <c r="BQ739" s="26"/>
      <c r="BR739" s="26"/>
      <c r="BS739" s="26"/>
      <c r="BT739" s="26"/>
      <c r="BU739" s="26"/>
      <c r="BV739" s="26"/>
      <c r="BW739" s="26"/>
      <c r="BX739" s="26"/>
      <c r="BY739" s="26"/>
      <c r="BZ739" s="26"/>
      <c r="CA739" s="26"/>
      <c r="CB739" s="26"/>
    </row>
    <row r="740" spans="1:8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6"/>
      <c r="BM740" s="26"/>
      <c r="BN740" s="26"/>
      <c r="BO740" s="26"/>
      <c r="BP740" s="26"/>
      <c r="BQ740" s="26"/>
      <c r="BR740" s="26"/>
      <c r="BS740" s="26"/>
      <c r="BT740" s="26"/>
      <c r="BU740" s="26"/>
      <c r="BV740" s="26"/>
      <c r="BW740" s="26"/>
      <c r="BX740" s="26"/>
      <c r="BY740" s="26"/>
      <c r="BZ740" s="26"/>
      <c r="CA740" s="26"/>
      <c r="CB740" s="26"/>
    </row>
    <row r="741" spans="1:80"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6"/>
      <c r="BM741" s="26"/>
      <c r="BN741" s="26"/>
      <c r="BO741" s="26"/>
      <c r="BP741" s="26"/>
      <c r="BQ741" s="26"/>
      <c r="BR741" s="26"/>
      <c r="BS741" s="26"/>
      <c r="BT741" s="26"/>
      <c r="BU741" s="26"/>
      <c r="BV741" s="26"/>
      <c r="BW741" s="26"/>
      <c r="BX741" s="26"/>
      <c r="BY741" s="26"/>
      <c r="BZ741" s="26"/>
      <c r="CA741" s="26"/>
      <c r="CB741" s="26"/>
    </row>
    <row r="742" spans="1:80"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6"/>
      <c r="BM742" s="26"/>
      <c r="BN742" s="26"/>
      <c r="BO742" s="26"/>
      <c r="BP742" s="26"/>
      <c r="BQ742" s="26"/>
      <c r="BR742" s="26"/>
      <c r="BS742" s="26"/>
      <c r="BT742" s="26"/>
      <c r="BU742" s="26"/>
      <c r="BV742" s="26"/>
      <c r="BW742" s="26"/>
      <c r="BX742" s="26"/>
      <c r="BY742" s="26"/>
      <c r="BZ742" s="26"/>
      <c r="CA742" s="26"/>
      <c r="CB742" s="26"/>
    </row>
    <row r="743" spans="1:80"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6"/>
      <c r="BM743" s="26"/>
      <c r="BN743" s="26"/>
      <c r="BO743" s="26"/>
      <c r="BP743" s="26"/>
      <c r="BQ743" s="26"/>
      <c r="BR743" s="26"/>
      <c r="BS743" s="26"/>
      <c r="BT743" s="26"/>
      <c r="BU743" s="26"/>
      <c r="BV743" s="26"/>
      <c r="BW743" s="26"/>
      <c r="BX743" s="26"/>
      <c r="BY743" s="26"/>
      <c r="BZ743" s="26"/>
      <c r="CA743" s="26"/>
      <c r="CB743" s="26"/>
    </row>
    <row r="744" spans="1:80"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6"/>
      <c r="BM744" s="26"/>
      <c r="BN744" s="26"/>
      <c r="BO744" s="26"/>
      <c r="BP744" s="26"/>
      <c r="BQ744" s="26"/>
      <c r="BR744" s="26"/>
      <c r="BS744" s="26"/>
      <c r="BT744" s="26"/>
      <c r="BU744" s="26"/>
      <c r="BV744" s="26"/>
      <c r="BW744" s="26"/>
      <c r="BX744" s="26"/>
      <c r="BY744" s="26"/>
      <c r="BZ744" s="26"/>
      <c r="CA744" s="26"/>
      <c r="CB744" s="26"/>
    </row>
    <row r="745" spans="1:80"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6"/>
      <c r="BM745" s="26"/>
      <c r="BN745" s="26"/>
      <c r="BO745" s="26"/>
      <c r="BP745" s="26"/>
      <c r="BQ745" s="26"/>
      <c r="BR745" s="26"/>
      <c r="BS745" s="26"/>
      <c r="BT745" s="26"/>
      <c r="BU745" s="26"/>
      <c r="BV745" s="26"/>
      <c r="BW745" s="26"/>
      <c r="BX745" s="26"/>
      <c r="BY745" s="26"/>
      <c r="BZ745" s="26"/>
      <c r="CA745" s="26"/>
      <c r="CB745" s="26"/>
    </row>
    <row r="746" spans="1:80"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6"/>
      <c r="BM746" s="26"/>
      <c r="BN746" s="26"/>
      <c r="BO746" s="26"/>
      <c r="BP746" s="26"/>
      <c r="BQ746" s="26"/>
      <c r="BR746" s="26"/>
      <c r="BS746" s="26"/>
      <c r="BT746" s="26"/>
      <c r="BU746" s="26"/>
      <c r="BV746" s="26"/>
      <c r="BW746" s="26"/>
      <c r="BX746" s="26"/>
      <c r="BY746" s="26"/>
      <c r="BZ746" s="26"/>
      <c r="CA746" s="26"/>
      <c r="CB746" s="26"/>
    </row>
    <row r="747" spans="1:80"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6"/>
      <c r="BM747" s="26"/>
      <c r="BN747" s="26"/>
      <c r="BO747" s="26"/>
      <c r="BP747" s="26"/>
      <c r="BQ747" s="26"/>
      <c r="BR747" s="26"/>
      <c r="BS747" s="26"/>
      <c r="BT747" s="26"/>
      <c r="BU747" s="26"/>
      <c r="BV747" s="26"/>
      <c r="BW747" s="26"/>
      <c r="BX747" s="26"/>
      <c r="BY747" s="26"/>
      <c r="BZ747" s="26"/>
      <c r="CA747" s="26"/>
      <c r="CB747" s="26"/>
    </row>
    <row r="748" spans="1:80"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6"/>
      <c r="BM748" s="26"/>
      <c r="BN748" s="26"/>
      <c r="BO748" s="26"/>
      <c r="BP748" s="26"/>
      <c r="BQ748" s="26"/>
      <c r="BR748" s="26"/>
      <c r="BS748" s="26"/>
      <c r="BT748" s="26"/>
      <c r="BU748" s="26"/>
      <c r="BV748" s="26"/>
      <c r="BW748" s="26"/>
      <c r="BX748" s="26"/>
      <c r="BY748" s="26"/>
      <c r="BZ748" s="26"/>
      <c r="CA748" s="26"/>
      <c r="CB748" s="26"/>
    </row>
    <row r="749" spans="1:80"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6"/>
      <c r="BM749" s="26"/>
      <c r="BN749" s="26"/>
      <c r="BO749" s="26"/>
      <c r="BP749" s="26"/>
      <c r="BQ749" s="26"/>
      <c r="BR749" s="26"/>
      <c r="BS749" s="26"/>
      <c r="BT749" s="26"/>
      <c r="BU749" s="26"/>
      <c r="BV749" s="26"/>
      <c r="BW749" s="26"/>
      <c r="BX749" s="26"/>
      <c r="BY749" s="26"/>
      <c r="BZ749" s="26"/>
      <c r="CA749" s="26"/>
      <c r="CB749" s="26"/>
    </row>
    <row r="750" spans="1:8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6"/>
      <c r="BM750" s="26"/>
      <c r="BN750" s="26"/>
      <c r="BO750" s="26"/>
      <c r="BP750" s="26"/>
      <c r="BQ750" s="26"/>
      <c r="BR750" s="26"/>
      <c r="BS750" s="26"/>
      <c r="BT750" s="26"/>
      <c r="BU750" s="26"/>
      <c r="BV750" s="26"/>
      <c r="BW750" s="26"/>
      <c r="BX750" s="26"/>
      <c r="BY750" s="26"/>
      <c r="BZ750" s="26"/>
      <c r="CA750" s="26"/>
      <c r="CB750" s="26"/>
    </row>
    <row r="751" spans="1:80"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6"/>
      <c r="BM751" s="26"/>
      <c r="BN751" s="26"/>
      <c r="BO751" s="26"/>
      <c r="BP751" s="26"/>
      <c r="BQ751" s="26"/>
      <c r="BR751" s="26"/>
      <c r="BS751" s="26"/>
      <c r="BT751" s="26"/>
      <c r="BU751" s="26"/>
      <c r="BV751" s="26"/>
      <c r="BW751" s="26"/>
      <c r="BX751" s="26"/>
      <c r="BY751" s="26"/>
      <c r="BZ751" s="26"/>
      <c r="CA751" s="26"/>
      <c r="CB751" s="26"/>
    </row>
    <row r="752" spans="1:80"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6"/>
      <c r="BM752" s="26"/>
      <c r="BN752" s="26"/>
      <c r="BO752" s="26"/>
      <c r="BP752" s="26"/>
      <c r="BQ752" s="26"/>
      <c r="BR752" s="26"/>
      <c r="BS752" s="26"/>
      <c r="BT752" s="26"/>
      <c r="BU752" s="26"/>
      <c r="BV752" s="26"/>
      <c r="BW752" s="26"/>
      <c r="BX752" s="26"/>
      <c r="BY752" s="26"/>
      <c r="BZ752" s="26"/>
      <c r="CA752" s="26"/>
      <c r="CB752" s="26"/>
    </row>
    <row r="753" spans="1:80"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6"/>
      <c r="BM753" s="26"/>
      <c r="BN753" s="26"/>
      <c r="BO753" s="26"/>
      <c r="BP753" s="26"/>
      <c r="BQ753" s="26"/>
      <c r="BR753" s="26"/>
      <c r="BS753" s="26"/>
      <c r="BT753" s="26"/>
      <c r="BU753" s="26"/>
      <c r="BV753" s="26"/>
      <c r="BW753" s="26"/>
      <c r="BX753" s="26"/>
      <c r="BY753" s="26"/>
      <c r="BZ753" s="26"/>
      <c r="CA753" s="26"/>
      <c r="CB753" s="26"/>
    </row>
    <row r="754" spans="1:80"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6"/>
      <c r="BM754" s="26"/>
      <c r="BN754" s="26"/>
      <c r="BO754" s="26"/>
      <c r="BP754" s="26"/>
      <c r="BQ754" s="26"/>
      <c r="BR754" s="26"/>
      <c r="BS754" s="26"/>
      <c r="BT754" s="26"/>
      <c r="BU754" s="26"/>
      <c r="BV754" s="26"/>
      <c r="BW754" s="26"/>
      <c r="BX754" s="26"/>
      <c r="BY754" s="26"/>
      <c r="BZ754" s="26"/>
      <c r="CA754" s="26"/>
      <c r="CB754" s="26"/>
    </row>
    <row r="755" spans="1:80"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6"/>
      <c r="BM755" s="26"/>
      <c r="BN755" s="26"/>
      <c r="BO755" s="26"/>
      <c r="BP755" s="26"/>
      <c r="BQ755" s="26"/>
      <c r="BR755" s="26"/>
      <c r="BS755" s="26"/>
      <c r="BT755" s="26"/>
      <c r="BU755" s="26"/>
      <c r="BV755" s="26"/>
      <c r="BW755" s="26"/>
      <c r="BX755" s="26"/>
      <c r="BY755" s="26"/>
      <c r="BZ755" s="26"/>
      <c r="CA755" s="26"/>
      <c r="CB755" s="26"/>
    </row>
    <row r="756" spans="1:80"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6"/>
      <c r="BM756" s="26"/>
      <c r="BN756" s="26"/>
      <c r="BO756" s="26"/>
      <c r="BP756" s="26"/>
      <c r="BQ756" s="26"/>
      <c r="BR756" s="26"/>
      <c r="BS756" s="26"/>
      <c r="BT756" s="26"/>
      <c r="BU756" s="26"/>
      <c r="BV756" s="26"/>
      <c r="BW756" s="26"/>
      <c r="BX756" s="26"/>
      <c r="BY756" s="26"/>
      <c r="BZ756" s="26"/>
      <c r="CA756" s="26"/>
      <c r="CB756" s="26"/>
    </row>
    <row r="757" spans="1:80"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6"/>
      <c r="BM757" s="26"/>
      <c r="BN757" s="26"/>
      <c r="BO757" s="26"/>
      <c r="BP757" s="26"/>
      <c r="BQ757" s="26"/>
      <c r="BR757" s="26"/>
      <c r="BS757" s="26"/>
      <c r="BT757" s="26"/>
      <c r="BU757" s="26"/>
      <c r="BV757" s="26"/>
      <c r="BW757" s="26"/>
      <c r="BX757" s="26"/>
      <c r="BY757" s="26"/>
      <c r="BZ757" s="26"/>
      <c r="CA757" s="26"/>
      <c r="CB757" s="26"/>
    </row>
    <row r="758" spans="1:80"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6"/>
      <c r="BM758" s="26"/>
      <c r="BN758" s="26"/>
      <c r="BO758" s="26"/>
      <c r="BP758" s="26"/>
      <c r="BQ758" s="26"/>
      <c r="BR758" s="26"/>
      <c r="BS758" s="26"/>
      <c r="BT758" s="26"/>
      <c r="BU758" s="26"/>
      <c r="BV758" s="26"/>
      <c r="BW758" s="26"/>
      <c r="BX758" s="26"/>
      <c r="BY758" s="26"/>
      <c r="BZ758" s="26"/>
      <c r="CA758" s="26"/>
      <c r="CB758" s="26"/>
    </row>
    <row r="759" spans="1:80"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6"/>
      <c r="BM759" s="26"/>
      <c r="BN759" s="26"/>
      <c r="BO759" s="26"/>
      <c r="BP759" s="26"/>
      <c r="BQ759" s="26"/>
      <c r="BR759" s="26"/>
      <c r="BS759" s="26"/>
      <c r="BT759" s="26"/>
      <c r="BU759" s="26"/>
      <c r="BV759" s="26"/>
      <c r="BW759" s="26"/>
      <c r="BX759" s="26"/>
      <c r="BY759" s="26"/>
      <c r="BZ759" s="26"/>
      <c r="CA759" s="26"/>
      <c r="CB759" s="26"/>
    </row>
    <row r="760" spans="1:8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6"/>
      <c r="BM760" s="26"/>
      <c r="BN760" s="26"/>
      <c r="BO760" s="26"/>
      <c r="BP760" s="26"/>
      <c r="BQ760" s="26"/>
      <c r="BR760" s="26"/>
      <c r="BS760" s="26"/>
      <c r="BT760" s="26"/>
      <c r="BU760" s="26"/>
      <c r="BV760" s="26"/>
      <c r="BW760" s="26"/>
      <c r="BX760" s="26"/>
      <c r="BY760" s="26"/>
      <c r="BZ760" s="26"/>
      <c r="CA760" s="26"/>
      <c r="CB760" s="26"/>
    </row>
    <row r="761" spans="1:80"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6"/>
      <c r="BM761" s="26"/>
      <c r="BN761" s="26"/>
      <c r="BO761" s="26"/>
      <c r="BP761" s="26"/>
      <c r="BQ761" s="26"/>
      <c r="BR761" s="26"/>
      <c r="BS761" s="26"/>
      <c r="BT761" s="26"/>
      <c r="BU761" s="26"/>
      <c r="BV761" s="26"/>
      <c r="BW761" s="26"/>
      <c r="BX761" s="26"/>
      <c r="BY761" s="26"/>
      <c r="BZ761" s="26"/>
      <c r="CA761" s="26"/>
      <c r="CB761" s="26"/>
    </row>
    <row r="762" spans="1:80"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6"/>
      <c r="BM762" s="26"/>
      <c r="BN762" s="26"/>
      <c r="BO762" s="26"/>
      <c r="BP762" s="26"/>
      <c r="BQ762" s="26"/>
      <c r="BR762" s="26"/>
      <c r="BS762" s="26"/>
      <c r="BT762" s="26"/>
      <c r="BU762" s="26"/>
      <c r="BV762" s="26"/>
      <c r="BW762" s="26"/>
      <c r="BX762" s="26"/>
      <c r="BY762" s="26"/>
      <c r="BZ762" s="26"/>
      <c r="CA762" s="26"/>
      <c r="CB762" s="26"/>
    </row>
    <row r="763" spans="1:80"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6"/>
      <c r="BM763" s="26"/>
      <c r="BN763" s="26"/>
      <c r="BO763" s="26"/>
      <c r="BP763" s="26"/>
      <c r="BQ763" s="26"/>
      <c r="BR763" s="26"/>
      <c r="BS763" s="26"/>
      <c r="BT763" s="26"/>
      <c r="BU763" s="26"/>
      <c r="BV763" s="26"/>
      <c r="BW763" s="26"/>
      <c r="BX763" s="26"/>
      <c r="BY763" s="26"/>
      <c r="BZ763" s="26"/>
      <c r="CA763" s="26"/>
      <c r="CB763" s="26"/>
    </row>
    <row r="764" spans="1:80"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6"/>
      <c r="BM764" s="26"/>
      <c r="BN764" s="26"/>
      <c r="BO764" s="26"/>
      <c r="BP764" s="26"/>
      <c r="BQ764" s="26"/>
      <c r="BR764" s="26"/>
      <c r="BS764" s="26"/>
      <c r="BT764" s="26"/>
      <c r="BU764" s="26"/>
      <c r="BV764" s="26"/>
      <c r="BW764" s="26"/>
      <c r="BX764" s="26"/>
      <c r="BY764" s="26"/>
      <c r="BZ764" s="26"/>
      <c r="CA764" s="26"/>
      <c r="CB764" s="26"/>
    </row>
    <row r="765" spans="1:80"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6"/>
      <c r="BM765" s="26"/>
      <c r="BN765" s="26"/>
      <c r="BO765" s="26"/>
      <c r="BP765" s="26"/>
      <c r="BQ765" s="26"/>
      <c r="BR765" s="26"/>
      <c r="BS765" s="26"/>
      <c r="BT765" s="26"/>
      <c r="BU765" s="26"/>
      <c r="BV765" s="26"/>
      <c r="BW765" s="26"/>
      <c r="BX765" s="26"/>
      <c r="BY765" s="26"/>
      <c r="BZ765" s="26"/>
      <c r="CA765" s="26"/>
      <c r="CB765" s="26"/>
    </row>
    <row r="766" spans="1:80"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6"/>
      <c r="BM766" s="26"/>
      <c r="BN766" s="26"/>
      <c r="BO766" s="26"/>
      <c r="BP766" s="26"/>
      <c r="BQ766" s="26"/>
      <c r="BR766" s="26"/>
      <c r="BS766" s="26"/>
      <c r="BT766" s="26"/>
      <c r="BU766" s="26"/>
      <c r="BV766" s="26"/>
      <c r="BW766" s="26"/>
      <c r="BX766" s="26"/>
      <c r="BY766" s="26"/>
      <c r="BZ766" s="26"/>
      <c r="CA766" s="26"/>
      <c r="CB766" s="26"/>
    </row>
    <row r="767" spans="1:80"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6"/>
      <c r="BM767" s="26"/>
      <c r="BN767" s="26"/>
      <c r="BO767" s="26"/>
      <c r="BP767" s="26"/>
      <c r="BQ767" s="26"/>
      <c r="BR767" s="26"/>
      <c r="BS767" s="26"/>
      <c r="BT767" s="26"/>
      <c r="BU767" s="26"/>
      <c r="BV767" s="26"/>
      <c r="BW767" s="26"/>
      <c r="BX767" s="26"/>
      <c r="BY767" s="26"/>
      <c r="BZ767" s="26"/>
      <c r="CA767" s="26"/>
      <c r="CB767" s="26"/>
    </row>
    <row r="768" spans="1:80"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6"/>
      <c r="BM768" s="26"/>
      <c r="BN768" s="26"/>
      <c r="BO768" s="26"/>
      <c r="BP768" s="26"/>
      <c r="BQ768" s="26"/>
      <c r="BR768" s="26"/>
      <c r="BS768" s="26"/>
      <c r="BT768" s="26"/>
      <c r="BU768" s="26"/>
      <c r="BV768" s="26"/>
      <c r="BW768" s="26"/>
      <c r="BX768" s="26"/>
      <c r="BY768" s="26"/>
      <c r="BZ768" s="26"/>
      <c r="CA768" s="26"/>
      <c r="CB768" s="26"/>
    </row>
    <row r="769" spans="1:80"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6"/>
      <c r="BM769" s="26"/>
      <c r="BN769" s="26"/>
      <c r="BO769" s="26"/>
      <c r="BP769" s="26"/>
      <c r="BQ769" s="26"/>
      <c r="BR769" s="26"/>
      <c r="BS769" s="26"/>
      <c r="BT769" s="26"/>
      <c r="BU769" s="26"/>
      <c r="BV769" s="26"/>
      <c r="BW769" s="26"/>
      <c r="BX769" s="26"/>
      <c r="BY769" s="26"/>
      <c r="BZ769" s="26"/>
      <c r="CA769" s="26"/>
      <c r="CB769" s="26"/>
    </row>
    <row r="770" spans="1:8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6"/>
      <c r="BM770" s="26"/>
      <c r="BN770" s="26"/>
      <c r="BO770" s="26"/>
      <c r="BP770" s="26"/>
      <c r="BQ770" s="26"/>
      <c r="BR770" s="26"/>
      <c r="BS770" s="26"/>
      <c r="BT770" s="26"/>
      <c r="BU770" s="26"/>
      <c r="BV770" s="26"/>
      <c r="BW770" s="26"/>
      <c r="BX770" s="26"/>
      <c r="BY770" s="26"/>
      <c r="BZ770" s="26"/>
      <c r="CA770" s="26"/>
      <c r="CB770" s="26"/>
    </row>
    <row r="771" spans="1:80"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6"/>
      <c r="BM771" s="26"/>
      <c r="BN771" s="26"/>
      <c r="BO771" s="26"/>
      <c r="BP771" s="26"/>
      <c r="BQ771" s="26"/>
      <c r="BR771" s="26"/>
      <c r="BS771" s="26"/>
      <c r="BT771" s="26"/>
      <c r="BU771" s="26"/>
      <c r="BV771" s="26"/>
      <c r="BW771" s="26"/>
      <c r="BX771" s="26"/>
      <c r="BY771" s="26"/>
      <c r="BZ771" s="26"/>
      <c r="CA771" s="26"/>
      <c r="CB771" s="26"/>
    </row>
    <row r="772" spans="1:80"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6"/>
      <c r="BM772" s="26"/>
      <c r="BN772" s="26"/>
      <c r="BO772" s="26"/>
      <c r="BP772" s="26"/>
      <c r="BQ772" s="26"/>
      <c r="BR772" s="26"/>
      <c r="BS772" s="26"/>
      <c r="BT772" s="26"/>
      <c r="BU772" s="26"/>
      <c r="BV772" s="26"/>
      <c r="BW772" s="26"/>
      <c r="BX772" s="26"/>
      <c r="BY772" s="26"/>
      <c r="BZ772" s="26"/>
      <c r="CA772" s="26"/>
      <c r="CB772" s="26"/>
    </row>
    <row r="773" spans="1:80"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6"/>
      <c r="BM773" s="26"/>
      <c r="BN773" s="26"/>
      <c r="BO773" s="26"/>
      <c r="BP773" s="26"/>
      <c r="BQ773" s="26"/>
      <c r="BR773" s="26"/>
      <c r="BS773" s="26"/>
      <c r="BT773" s="26"/>
      <c r="BU773" s="26"/>
      <c r="BV773" s="26"/>
      <c r="BW773" s="26"/>
      <c r="BX773" s="26"/>
      <c r="BY773" s="26"/>
      <c r="BZ773" s="26"/>
      <c r="CA773" s="26"/>
      <c r="CB773" s="26"/>
    </row>
    <row r="774" spans="1:80"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6"/>
      <c r="BM774" s="26"/>
      <c r="BN774" s="26"/>
      <c r="BO774" s="26"/>
      <c r="BP774" s="26"/>
      <c r="BQ774" s="26"/>
      <c r="BR774" s="26"/>
      <c r="BS774" s="26"/>
      <c r="BT774" s="26"/>
      <c r="BU774" s="26"/>
      <c r="BV774" s="26"/>
      <c r="BW774" s="26"/>
      <c r="BX774" s="26"/>
      <c r="BY774" s="26"/>
      <c r="BZ774" s="26"/>
      <c r="CA774" s="26"/>
      <c r="CB774" s="26"/>
    </row>
    <row r="775" spans="1:80"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6"/>
      <c r="BM775" s="26"/>
      <c r="BN775" s="26"/>
      <c r="BO775" s="26"/>
      <c r="BP775" s="26"/>
      <c r="BQ775" s="26"/>
      <c r="BR775" s="26"/>
      <c r="BS775" s="26"/>
      <c r="BT775" s="26"/>
      <c r="BU775" s="26"/>
      <c r="BV775" s="26"/>
      <c r="BW775" s="26"/>
      <c r="BX775" s="26"/>
      <c r="BY775" s="26"/>
      <c r="BZ775" s="26"/>
      <c r="CA775" s="26"/>
      <c r="CB775" s="26"/>
    </row>
    <row r="776" spans="1:80"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6"/>
      <c r="BM776" s="26"/>
      <c r="BN776" s="26"/>
      <c r="BO776" s="26"/>
      <c r="BP776" s="26"/>
      <c r="BQ776" s="26"/>
      <c r="BR776" s="26"/>
      <c r="BS776" s="26"/>
      <c r="BT776" s="26"/>
      <c r="BU776" s="26"/>
      <c r="BV776" s="26"/>
      <c r="BW776" s="26"/>
      <c r="BX776" s="26"/>
      <c r="BY776" s="26"/>
      <c r="BZ776" s="26"/>
      <c r="CA776" s="26"/>
      <c r="CB776" s="26"/>
    </row>
    <row r="777" spans="1:80"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6"/>
      <c r="BM777" s="26"/>
      <c r="BN777" s="26"/>
      <c r="BO777" s="26"/>
      <c r="BP777" s="26"/>
      <c r="BQ777" s="26"/>
      <c r="BR777" s="26"/>
      <c r="BS777" s="26"/>
      <c r="BT777" s="26"/>
      <c r="BU777" s="26"/>
      <c r="BV777" s="26"/>
      <c r="BW777" s="26"/>
      <c r="BX777" s="26"/>
      <c r="BY777" s="26"/>
      <c r="BZ777" s="26"/>
      <c r="CA777" s="26"/>
      <c r="CB777" s="26"/>
    </row>
    <row r="778" spans="1:80"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6"/>
      <c r="BM778" s="26"/>
      <c r="BN778" s="26"/>
      <c r="BO778" s="26"/>
      <c r="BP778" s="26"/>
      <c r="BQ778" s="26"/>
      <c r="BR778" s="26"/>
      <c r="BS778" s="26"/>
      <c r="BT778" s="26"/>
      <c r="BU778" s="26"/>
      <c r="BV778" s="26"/>
      <c r="BW778" s="26"/>
      <c r="BX778" s="26"/>
      <c r="BY778" s="26"/>
      <c r="BZ778" s="26"/>
      <c r="CA778" s="26"/>
      <c r="CB778" s="26"/>
    </row>
    <row r="779" spans="1:80"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6"/>
      <c r="BM779" s="26"/>
      <c r="BN779" s="26"/>
      <c r="BO779" s="26"/>
      <c r="BP779" s="26"/>
      <c r="BQ779" s="26"/>
      <c r="BR779" s="26"/>
      <c r="BS779" s="26"/>
      <c r="BT779" s="26"/>
      <c r="BU779" s="26"/>
      <c r="BV779" s="26"/>
      <c r="BW779" s="26"/>
      <c r="BX779" s="26"/>
      <c r="BY779" s="26"/>
      <c r="BZ779" s="26"/>
      <c r="CA779" s="26"/>
      <c r="CB779" s="26"/>
    </row>
    <row r="780" spans="1: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6"/>
      <c r="BM780" s="26"/>
      <c r="BN780" s="26"/>
      <c r="BO780" s="26"/>
      <c r="BP780" s="26"/>
      <c r="BQ780" s="26"/>
      <c r="BR780" s="26"/>
      <c r="BS780" s="26"/>
      <c r="BT780" s="26"/>
      <c r="BU780" s="26"/>
      <c r="BV780" s="26"/>
      <c r="BW780" s="26"/>
      <c r="BX780" s="26"/>
      <c r="BY780" s="26"/>
      <c r="BZ780" s="26"/>
      <c r="CA780" s="26"/>
      <c r="CB780" s="26"/>
    </row>
    <row r="781" spans="1:80"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6"/>
      <c r="BM781" s="26"/>
      <c r="BN781" s="26"/>
      <c r="BO781" s="26"/>
      <c r="BP781" s="26"/>
      <c r="BQ781" s="26"/>
      <c r="BR781" s="26"/>
      <c r="BS781" s="26"/>
      <c r="BT781" s="26"/>
      <c r="BU781" s="26"/>
      <c r="BV781" s="26"/>
      <c r="BW781" s="26"/>
      <c r="BX781" s="26"/>
      <c r="BY781" s="26"/>
      <c r="BZ781" s="26"/>
      <c r="CA781" s="26"/>
      <c r="CB781" s="26"/>
    </row>
    <row r="782" spans="1:80"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6"/>
      <c r="BM782" s="26"/>
      <c r="BN782" s="26"/>
      <c r="BO782" s="26"/>
      <c r="BP782" s="26"/>
      <c r="BQ782" s="26"/>
      <c r="BR782" s="26"/>
      <c r="BS782" s="26"/>
      <c r="BT782" s="26"/>
      <c r="BU782" s="26"/>
      <c r="BV782" s="26"/>
      <c r="BW782" s="26"/>
      <c r="BX782" s="26"/>
      <c r="BY782" s="26"/>
      <c r="BZ782" s="26"/>
      <c r="CA782" s="26"/>
      <c r="CB782" s="26"/>
    </row>
    <row r="783" spans="1:80"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6"/>
      <c r="BM783" s="26"/>
      <c r="BN783" s="26"/>
      <c r="BO783" s="26"/>
      <c r="BP783" s="26"/>
      <c r="BQ783" s="26"/>
      <c r="BR783" s="26"/>
      <c r="BS783" s="26"/>
      <c r="BT783" s="26"/>
      <c r="BU783" s="26"/>
      <c r="BV783" s="26"/>
      <c r="BW783" s="26"/>
      <c r="BX783" s="26"/>
      <c r="BY783" s="26"/>
      <c r="BZ783" s="26"/>
      <c r="CA783" s="26"/>
      <c r="CB783" s="26"/>
    </row>
    <row r="784" spans="1:80"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6"/>
      <c r="BM784" s="26"/>
      <c r="BN784" s="26"/>
      <c r="BO784" s="26"/>
      <c r="BP784" s="26"/>
      <c r="BQ784" s="26"/>
      <c r="BR784" s="26"/>
      <c r="BS784" s="26"/>
      <c r="BT784" s="26"/>
      <c r="BU784" s="26"/>
      <c r="BV784" s="26"/>
      <c r="BW784" s="26"/>
      <c r="BX784" s="26"/>
      <c r="BY784" s="26"/>
      <c r="BZ784" s="26"/>
      <c r="CA784" s="26"/>
      <c r="CB784" s="26"/>
    </row>
    <row r="785" spans="1:80"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6"/>
      <c r="BM785" s="26"/>
      <c r="BN785" s="26"/>
      <c r="BO785" s="26"/>
      <c r="BP785" s="26"/>
      <c r="BQ785" s="26"/>
      <c r="BR785" s="26"/>
      <c r="BS785" s="26"/>
      <c r="BT785" s="26"/>
      <c r="BU785" s="26"/>
      <c r="BV785" s="26"/>
      <c r="BW785" s="26"/>
      <c r="BX785" s="26"/>
      <c r="BY785" s="26"/>
      <c r="BZ785" s="26"/>
      <c r="CA785" s="26"/>
      <c r="CB785" s="26"/>
    </row>
    <row r="786" spans="1:80"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6"/>
      <c r="BM786" s="26"/>
      <c r="BN786" s="26"/>
      <c r="BO786" s="26"/>
      <c r="BP786" s="26"/>
      <c r="BQ786" s="26"/>
      <c r="BR786" s="26"/>
      <c r="BS786" s="26"/>
      <c r="BT786" s="26"/>
      <c r="BU786" s="26"/>
      <c r="BV786" s="26"/>
      <c r="BW786" s="26"/>
      <c r="BX786" s="26"/>
      <c r="BY786" s="26"/>
      <c r="BZ786" s="26"/>
      <c r="CA786" s="26"/>
      <c r="CB786" s="26"/>
    </row>
    <row r="787" spans="1:80"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6"/>
      <c r="BM787" s="26"/>
      <c r="BN787" s="26"/>
      <c r="BO787" s="26"/>
      <c r="BP787" s="26"/>
      <c r="BQ787" s="26"/>
      <c r="BR787" s="26"/>
      <c r="BS787" s="26"/>
      <c r="BT787" s="26"/>
      <c r="BU787" s="26"/>
      <c r="BV787" s="26"/>
      <c r="BW787" s="26"/>
      <c r="BX787" s="26"/>
      <c r="BY787" s="26"/>
      <c r="BZ787" s="26"/>
      <c r="CA787" s="26"/>
      <c r="CB787" s="26"/>
    </row>
    <row r="788" spans="1:80"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6"/>
      <c r="BM788" s="26"/>
      <c r="BN788" s="26"/>
      <c r="BO788" s="26"/>
      <c r="BP788" s="26"/>
      <c r="BQ788" s="26"/>
      <c r="BR788" s="26"/>
      <c r="BS788" s="26"/>
      <c r="BT788" s="26"/>
      <c r="BU788" s="26"/>
      <c r="BV788" s="26"/>
      <c r="BW788" s="26"/>
      <c r="BX788" s="26"/>
      <c r="BY788" s="26"/>
      <c r="BZ788" s="26"/>
      <c r="CA788" s="26"/>
      <c r="CB788" s="26"/>
    </row>
    <row r="789" spans="1:80"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6"/>
      <c r="BM789" s="26"/>
      <c r="BN789" s="26"/>
      <c r="BO789" s="26"/>
      <c r="BP789" s="26"/>
      <c r="BQ789" s="26"/>
      <c r="BR789" s="26"/>
      <c r="BS789" s="26"/>
      <c r="BT789" s="26"/>
      <c r="BU789" s="26"/>
      <c r="BV789" s="26"/>
      <c r="BW789" s="26"/>
      <c r="BX789" s="26"/>
      <c r="BY789" s="26"/>
      <c r="BZ789" s="26"/>
      <c r="CA789" s="26"/>
      <c r="CB789" s="26"/>
    </row>
    <row r="790" spans="1:8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6"/>
      <c r="BM790" s="26"/>
      <c r="BN790" s="26"/>
      <c r="BO790" s="26"/>
      <c r="BP790" s="26"/>
      <c r="BQ790" s="26"/>
      <c r="BR790" s="26"/>
      <c r="BS790" s="26"/>
      <c r="BT790" s="26"/>
      <c r="BU790" s="26"/>
      <c r="BV790" s="26"/>
      <c r="BW790" s="26"/>
      <c r="BX790" s="26"/>
      <c r="BY790" s="26"/>
      <c r="BZ790" s="26"/>
      <c r="CA790" s="26"/>
      <c r="CB790" s="26"/>
    </row>
    <row r="791" spans="1:80"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6"/>
      <c r="BM791" s="26"/>
      <c r="BN791" s="26"/>
      <c r="BO791" s="26"/>
      <c r="BP791" s="26"/>
      <c r="BQ791" s="26"/>
      <c r="BR791" s="26"/>
      <c r="BS791" s="26"/>
      <c r="BT791" s="26"/>
      <c r="BU791" s="26"/>
      <c r="BV791" s="26"/>
      <c r="BW791" s="26"/>
      <c r="BX791" s="26"/>
      <c r="BY791" s="26"/>
      <c r="BZ791" s="26"/>
      <c r="CA791" s="26"/>
      <c r="CB791" s="26"/>
    </row>
    <row r="792" spans="1:80"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6"/>
      <c r="BM792" s="26"/>
      <c r="BN792" s="26"/>
      <c r="BO792" s="26"/>
      <c r="BP792" s="26"/>
      <c r="BQ792" s="26"/>
      <c r="BR792" s="26"/>
      <c r="BS792" s="26"/>
      <c r="BT792" s="26"/>
      <c r="BU792" s="26"/>
      <c r="BV792" s="26"/>
      <c r="BW792" s="26"/>
      <c r="BX792" s="26"/>
      <c r="BY792" s="26"/>
      <c r="BZ792" s="26"/>
      <c r="CA792" s="26"/>
      <c r="CB792" s="26"/>
    </row>
    <row r="793" spans="1:80"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6"/>
      <c r="BM793" s="26"/>
      <c r="BN793" s="26"/>
      <c r="BO793" s="26"/>
      <c r="BP793" s="26"/>
      <c r="BQ793" s="26"/>
      <c r="BR793" s="26"/>
      <c r="BS793" s="26"/>
      <c r="BT793" s="26"/>
      <c r="BU793" s="26"/>
      <c r="BV793" s="26"/>
      <c r="BW793" s="26"/>
      <c r="BX793" s="26"/>
      <c r="BY793" s="26"/>
      <c r="BZ793" s="26"/>
      <c r="CA793" s="26"/>
      <c r="CB793" s="26"/>
    </row>
    <row r="794" spans="1:80"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6"/>
      <c r="BM794" s="26"/>
      <c r="BN794" s="26"/>
      <c r="BO794" s="26"/>
      <c r="BP794" s="26"/>
      <c r="BQ794" s="26"/>
      <c r="BR794" s="26"/>
      <c r="BS794" s="26"/>
      <c r="BT794" s="26"/>
      <c r="BU794" s="26"/>
      <c r="BV794" s="26"/>
      <c r="BW794" s="26"/>
      <c r="BX794" s="26"/>
      <c r="BY794" s="26"/>
      <c r="BZ794" s="26"/>
      <c r="CA794" s="26"/>
      <c r="CB794" s="26"/>
    </row>
    <row r="795" spans="1:80"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6"/>
      <c r="BM795" s="26"/>
      <c r="BN795" s="26"/>
      <c r="BO795" s="26"/>
      <c r="BP795" s="26"/>
      <c r="BQ795" s="26"/>
      <c r="BR795" s="26"/>
      <c r="BS795" s="26"/>
      <c r="BT795" s="26"/>
      <c r="BU795" s="26"/>
      <c r="BV795" s="26"/>
      <c r="BW795" s="26"/>
      <c r="BX795" s="26"/>
      <c r="BY795" s="26"/>
      <c r="BZ795" s="26"/>
      <c r="CA795" s="26"/>
      <c r="CB795" s="26"/>
    </row>
    <row r="796" spans="1:80"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6"/>
      <c r="BM796" s="26"/>
      <c r="BN796" s="26"/>
      <c r="BO796" s="26"/>
      <c r="BP796" s="26"/>
      <c r="BQ796" s="26"/>
      <c r="BR796" s="26"/>
      <c r="BS796" s="26"/>
      <c r="BT796" s="26"/>
      <c r="BU796" s="26"/>
      <c r="BV796" s="26"/>
      <c r="BW796" s="26"/>
      <c r="BX796" s="26"/>
      <c r="BY796" s="26"/>
      <c r="BZ796" s="26"/>
      <c r="CA796" s="26"/>
      <c r="CB796" s="26"/>
    </row>
    <row r="797" spans="1:80"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6"/>
      <c r="BM797" s="26"/>
      <c r="BN797" s="26"/>
      <c r="BO797" s="26"/>
      <c r="BP797" s="26"/>
      <c r="BQ797" s="26"/>
      <c r="BR797" s="26"/>
      <c r="BS797" s="26"/>
      <c r="BT797" s="26"/>
      <c r="BU797" s="26"/>
      <c r="BV797" s="26"/>
      <c r="BW797" s="26"/>
      <c r="BX797" s="26"/>
      <c r="BY797" s="26"/>
      <c r="BZ797" s="26"/>
      <c r="CA797" s="26"/>
      <c r="CB797" s="26"/>
    </row>
    <row r="798" spans="1:80"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6"/>
      <c r="BM798" s="26"/>
      <c r="BN798" s="26"/>
      <c r="BO798" s="26"/>
      <c r="BP798" s="26"/>
      <c r="BQ798" s="26"/>
      <c r="BR798" s="26"/>
      <c r="BS798" s="26"/>
      <c r="BT798" s="26"/>
      <c r="BU798" s="26"/>
      <c r="BV798" s="26"/>
      <c r="BW798" s="26"/>
      <c r="BX798" s="26"/>
      <c r="BY798" s="26"/>
      <c r="BZ798" s="26"/>
      <c r="CA798" s="26"/>
      <c r="CB798" s="26"/>
    </row>
    <row r="799" spans="1:80"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6"/>
      <c r="BM799" s="26"/>
      <c r="BN799" s="26"/>
      <c r="BO799" s="26"/>
      <c r="BP799" s="26"/>
      <c r="BQ799" s="26"/>
      <c r="BR799" s="26"/>
      <c r="BS799" s="26"/>
      <c r="BT799" s="26"/>
      <c r="BU799" s="26"/>
      <c r="BV799" s="26"/>
      <c r="BW799" s="26"/>
      <c r="BX799" s="26"/>
      <c r="BY799" s="26"/>
      <c r="BZ799" s="26"/>
      <c r="CA799" s="26"/>
      <c r="CB799" s="26"/>
    </row>
    <row r="800" spans="1:8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6"/>
      <c r="BM800" s="26"/>
      <c r="BN800" s="26"/>
      <c r="BO800" s="26"/>
      <c r="BP800" s="26"/>
      <c r="BQ800" s="26"/>
      <c r="BR800" s="26"/>
      <c r="BS800" s="26"/>
      <c r="BT800" s="26"/>
      <c r="BU800" s="26"/>
      <c r="BV800" s="26"/>
      <c r="BW800" s="26"/>
      <c r="BX800" s="26"/>
      <c r="BY800" s="26"/>
      <c r="BZ800" s="26"/>
      <c r="CA800" s="26"/>
      <c r="CB800" s="26"/>
    </row>
    <row r="801" spans="1:80"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6"/>
      <c r="BM801" s="26"/>
      <c r="BN801" s="26"/>
      <c r="BO801" s="26"/>
      <c r="BP801" s="26"/>
      <c r="BQ801" s="26"/>
      <c r="BR801" s="26"/>
      <c r="BS801" s="26"/>
      <c r="BT801" s="26"/>
      <c r="BU801" s="26"/>
      <c r="BV801" s="26"/>
      <c r="BW801" s="26"/>
      <c r="BX801" s="26"/>
      <c r="BY801" s="26"/>
      <c r="BZ801" s="26"/>
      <c r="CA801" s="26"/>
      <c r="CB801" s="26"/>
    </row>
    <row r="802" spans="1:80"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6"/>
      <c r="BM802" s="26"/>
      <c r="BN802" s="26"/>
      <c r="BO802" s="26"/>
      <c r="BP802" s="26"/>
      <c r="BQ802" s="26"/>
      <c r="BR802" s="26"/>
      <c r="BS802" s="26"/>
      <c r="BT802" s="26"/>
      <c r="BU802" s="26"/>
      <c r="BV802" s="26"/>
      <c r="BW802" s="26"/>
      <c r="BX802" s="26"/>
      <c r="BY802" s="26"/>
      <c r="BZ802" s="26"/>
      <c r="CA802" s="26"/>
      <c r="CB802" s="26"/>
    </row>
    <row r="803" spans="1:80"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6"/>
      <c r="BM803" s="26"/>
      <c r="BN803" s="26"/>
      <c r="BO803" s="26"/>
      <c r="BP803" s="26"/>
      <c r="BQ803" s="26"/>
      <c r="BR803" s="26"/>
      <c r="BS803" s="26"/>
      <c r="BT803" s="26"/>
      <c r="BU803" s="26"/>
      <c r="BV803" s="26"/>
      <c r="BW803" s="26"/>
      <c r="BX803" s="26"/>
      <c r="BY803" s="26"/>
      <c r="BZ803" s="26"/>
      <c r="CA803" s="26"/>
      <c r="CB803" s="26"/>
    </row>
    <row r="804" spans="1:80"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6"/>
      <c r="BM804" s="26"/>
      <c r="BN804" s="26"/>
      <c r="BO804" s="26"/>
      <c r="BP804" s="26"/>
      <c r="BQ804" s="26"/>
      <c r="BR804" s="26"/>
      <c r="BS804" s="26"/>
      <c r="BT804" s="26"/>
      <c r="BU804" s="26"/>
      <c r="BV804" s="26"/>
      <c r="BW804" s="26"/>
      <c r="BX804" s="26"/>
      <c r="BY804" s="26"/>
      <c r="BZ804" s="26"/>
      <c r="CA804" s="26"/>
      <c r="CB804" s="26"/>
    </row>
    <row r="805" spans="1:80"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6"/>
      <c r="BM805" s="26"/>
      <c r="BN805" s="26"/>
      <c r="BO805" s="26"/>
      <c r="BP805" s="26"/>
      <c r="BQ805" s="26"/>
      <c r="BR805" s="26"/>
      <c r="BS805" s="26"/>
      <c r="BT805" s="26"/>
      <c r="BU805" s="26"/>
      <c r="BV805" s="26"/>
      <c r="BW805" s="26"/>
      <c r="BX805" s="26"/>
      <c r="BY805" s="26"/>
      <c r="BZ805" s="26"/>
      <c r="CA805" s="26"/>
      <c r="CB805" s="26"/>
    </row>
    <row r="806" spans="1:80"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6"/>
      <c r="BM806" s="26"/>
      <c r="BN806" s="26"/>
      <c r="BO806" s="26"/>
      <c r="BP806" s="26"/>
      <c r="BQ806" s="26"/>
      <c r="BR806" s="26"/>
      <c r="BS806" s="26"/>
      <c r="BT806" s="26"/>
      <c r="BU806" s="26"/>
      <c r="BV806" s="26"/>
      <c r="BW806" s="26"/>
      <c r="BX806" s="26"/>
      <c r="BY806" s="26"/>
      <c r="BZ806" s="26"/>
      <c r="CA806" s="26"/>
      <c r="CB806" s="26"/>
    </row>
    <row r="807" spans="1:80"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6"/>
      <c r="BM807" s="26"/>
      <c r="BN807" s="26"/>
      <c r="BO807" s="26"/>
      <c r="BP807" s="26"/>
      <c r="BQ807" s="26"/>
      <c r="BR807" s="26"/>
      <c r="BS807" s="26"/>
      <c r="BT807" s="26"/>
      <c r="BU807" s="26"/>
      <c r="BV807" s="26"/>
      <c r="BW807" s="26"/>
      <c r="BX807" s="26"/>
      <c r="BY807" s="26"/>
      <c r="BZ807" s="26"/>
      <c r="CA807" s="26"/>
      <c r="CB807" s="26"/>
    </row>
    <row r="808" spans="1:80"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6"/>
      <c r="BM808" s="26"/>
      <c r="BN808" s="26"/>
      <c r="BO808" s="26"/>
      <c r="BP808" s="26"/>
      <c r="BQ808" s="26"/>
      <c r="BR808" s="26"/>
      <c r="BS808" s="26"/>
      <c r="BT808" s="26"/>
      <c r="BU808" s="26"/>
      <c r="BV808" s="26"/>
      <c r="BW808" s="26"/>
      <c r="BX808" s="26"/>
      <c r="BY808" s="26"/>
      <c r="BZ808" s="26"/>
      <c r="CA808" s="26"/>
      <c r="CB808" s="26"/>
    </row>
    <row r="809" spans="1:80"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6"/>
      <c r="BM809" s="26"/>
      <c r="BN809" s="26"/>
      <c r="BO809" s="26"/>
      <c r="BP809" s="26"/>
      <c r="BQ809" s="26"/>
      <c r="BR809" s="26"/>
      <c r="BS809" s="26"/>
      <c r="BT809" s="26"/>
      <c r="BU809" s="26"/>
      <c r="BV809" s="26"/>
      <c r="BW809" s="26"/>
      <c r="BX809" s="26"/>
      <c r="BY809" s="26"/>
      <c r="BZ809" s="26"/>
      <c r="CA809" s="26"/>
      <c r="CB809" s="26"/>
    </row>
    <row r="810" spans="1:8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6"/>
      <c r="BM810" s="26"/>
      <c r="BN810" s="26"/>
      <c r="BO810" s="26"/>
      <c r="BP810" s="26"/>
      <c r="BQ810" s="26"/>
      <c r="BR810" s="26"/>
      <c r="BS810" s="26"/>
      <c r="BT810" s="26"/>
      <c r="BU810" s="26"/>
      <c r="BV810" s="26"/>
      <c r="BW810" s="26"/>
      <c r="BX810" s="26"/>
      <c r="BY810" s="26"/>
      <c r="BZ810" s="26"/>
      <c r="CA810" s="26"/>
      <c r="CB810" s="26"/>
    </row>
    <row r="811" spans="1:80"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6"/>
      <c r="BM811" s="26"/>
      <c r="BN811" s="26"/>
      <c r="BO811" s="26"/>
      <c r="BP811" s="26"/>
      <c r="BQ811" s="26"/>
      <c r="BR811" s="26"/>
      <c r="BS811" s="26"/>
      <c r="BT811" s="26"/>
      <c r="BU811" s="26"/>
      <c r="BV811" s="26"/>
      <c r="BW811" s="26"/>
      <c r="BX811" s="26"/>
      <c r="BY811" s="26"/>
      <c r="BZ811" s="26"/>
      <c r="CA811" s="26"/>
      <c r="CB811" s="26"/>
    </row>
    <row r="812" spans="1:80"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6"/>
      <c r="BM812" s="26"/>
      <c r="BN812" s="26"/>
      <c r="BO812" s="26"/>
      <c r="BP812" s="26"/>
      <c r="BQ812" s="26"/>
      <c r="BR812" s="26"/>
      <c r="BS812" s="26"/>
      <c r="BT812" s="26"/>
      <c r="BU812" s="26"/>
      <c r="BV812" s="26"/>
      <c r="BW812" s="26"/>
      <c r="BX812" s="26"/>
      <c r="BY812" s="26"/>
      <c r="BZ812" s="26"/>
      <c r="CA812" s="26"/>
      <c r="CB812" s="26"/>
    </row>
    <row r="813" spans="1:80"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6"/>
      <c r="BM813" s="26"/>
      <c r="BN813" s="26"/>
      <c r="BO813" s="26"/>
      <c r="BP813" s="26"/>
      <c r="BQ813" s="26"/>
      <c r="BR813" s="26"/>
      <c r="BS813" s="26"/>
      <c r="BT813" s="26"/>
      <c r="BU813" s="26"/>
      <c r="BV813" s="26"/>
      <c r="BW813" s="26"/>
      <c r="BX813" s="26"/>
      <c r="BY813" s="26"/>
      <c r="BZ813" s="26"/>
      <c r="CA813" s="26"/>
      <c r="CB813" s="26"/>
    </row>
    <row r="814" spans="1:80"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6"/>
      <c r="BM814" s="26"/>
      <c r="BN814" s="26"/>
      <c r="BO814" s="26"/>
      <c r="BP814" s="26"/>
      <c r="BQ814" s="26"/>
      <c r="BR814" s="26"/>
      <c r="BS814" s="26"/>
      <c r="BT814" s="26"/>
      <c r="BU814" s="26"/>
      <c r="BV814" s="26"/>
      <c r="BW814" s="26"/>
      <c r="BX814" s="26"/>
      <c r="BY814" s="26"/>
      <c r="BZ814" s="26"/>
      <c r="CA814" s="26"/>
      <c r="CB814" s="26"/>
    </row>
    <row r="815" spans="1:80"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6"/>
      <c r="BM815" s="26"/>
      <c r="BN815" s="26"/>
      <c r="BO815" s="26"/>
      <c r="BP815" s="26"/>
      <c r="BQ815" s="26"/>
      <c r="BR815" s="26"/>
      <c r="BS815" s="26"/>
      <c r="BT815" s="26"/>
      <c r="BU815" s="26"/>
      <c r="BV815" s="26"/>
      <c r="BW815" s="26"/>
      <c r="BX815" s="26"/>
      <c r="BY815" s="26"/>
      <c r="BZ815" s="26"/>
      <c r="CA815" s="26"/>
      <c r="CB815" s="26"/>
    </row>
    <row r="816" spans="1:80"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6"/>
      <c r="BM816" s="26"/>
      <c r="BN816" s="26"/>
      <c r="BO816" s="26"/>
      <c r="BP816" s="26"/>
      <c r="BQ816" s="26"/>
      <c r="BR816" s="26"/>
      <c r="BS816" s="26"/>
      <c r="BT816" s="26"/>
      <c r="BU816" s="26"/>
      <c r="BV816" s="26"/>
      <c r="BW816" s="26"/>
      <c r="BX816" s="26"/>
      <c r="BY816" s="26"/>
      <c r="BZ816" s="26"/>
      <c r="CA816" s="26"/>
      <c r="CB816" s="26"/>
    </row>
    <row r="817" spans="1:80"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6"/>
      <c r="BM817" s="26"/>
      <c r="BN817" s="26"/>
      <c r="BO817" s="26"/>
      <c r="BP817" s="26"/>
      <c r="BQ817" s="26"/>
      <c r="BR817" s="26"/>
      <c r="BS817" s="26"/>
      <c r="BT817" s="26"/>
      <c r="BU817" s="26"/>
      <c r="BV817" s="26"/>
      <c r="BW817" s="26"/>
      <c r="BX817" s="26"/>
      <c r="BY817" s="26"/>
      <c r="BZ817" s="26"/>
      <c r="CA817" s="26"/>
      <c r="CB817" s="26"/>
    </row>
    <row r="818" spans="1:80"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6"/>
      <c r="BM818" s="26"/>
      <c r="BN818" s="26"/>
      <c r="BO818" s="26"/>
      <c r="BP818" s="26"/>
      <c r="BQ818" s="26"/>
      <c r="BR818" s="26"/>
      <c r="BS818" s="26"/>
      <c r="BT818" s="26"/>
      <c r="BU818" s="26"/>
      <c r="BV818" s="26"/>
      <c r="BW818" s="26"/>
      <c r="BX818" s="26"/>
      <c r="BY818" s="26"/>
      <c r="BZ818" s="26"/>
      <c r="CA818" s="26"/>
      <c r="CB818" s="26"/>
    </row>
    <row r="819" spans="1:80"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6"/>
      <c r="BM819" s="26"/>
      <c r="BN819" s="26"/>
      <c r="BO819" s="26"/>
      <c r="BP819" s="26"/>
      <c r="BQ819" s="26"/>
      <c r="BR819" s="26"/>
      <c r="BS819" s="26"/>
      <c r="BT819" s="26"/>
      <c r="BU819" s="26"/>
      <c r="BV819" s="26"/>
      <c r="BW819" s="26"/>
      <c r="BX819" s="26"/>
      <c r="BY819" s="26"/>
      <c r="BZ819" s="26"/>
      <c r="CA819" s="26"/>
      <c r="CB819" s="26"/>
    </row>
    <row r="820" spans="1:8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6"/>
      <c r="BM820" s="26"/>
      <c r="BN820" s="26"/>
      <c r="BO820" s="26"/>
      <c r="BP820" s="26"/>
      <c r="BQ820" s="26"/>
      <c r="BR820" s="26"/>
      <c r="BS820" s="26"/>
      <c r="BT820" s="26"/>
      <c r="BU820" s="26"/>
      <c r="BV820" s="26"/>
      <c r="BW820" s="26"/>
      <c r="BX820" s="26"/>
      <c r="BY820" s="26"/>
      <c r="BZ820" s="26"/>
      <c r="CA820" s="26"/>
      <c r="CB820" s="26"/>
    </row>
    <row r="821" spans="1:80"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6"/>
      <c r="BM821" s="26"/>
      <c r="BN821" s="26"/>
      <c r="BO821" s="26"/>
      <c r="BP821" s="26"/>
      <c r="BQ821" s="26"/>
      <c r="BR821" s="26"/>
      <c r="BS821" s="26"/>
      <c r="BT821" s="26"/>
      <c r="BU821" s="26"/>
      <c r="BV821" s="26"/>
      <c r="BW821" s="26"/>
      <c r="BX821" s="26"/>
      <c r="BY821" s="26"/>
      <c r="BZ821" s="26"/>
      <c r="CA821" s="26"/>
      <c r="CB821" s="26"/>
    </row>
    <row r="822" spans="1:80"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6"/>
      <c r="BM822" s="26"/>
      <c r="BN822" s="26"/>
      <c r="BO822" s="26"/>
      <c r="BP822" s="26"/>
      <c r="BQ822" s="26"/>
      <c r="BR822" s="26"/>
      <c r="BS822" s="26"/>
      <c r="BT822" s="26"/>
      <c r="BU822" s="26"/>
      <c r="BV822" s="26"/>
      <c r="BW822" s="26"/>
      <c r="BX822" s="26"/>
      <c r="BY822" s="26"/>
      <c r="BZ822" s="26"/>
      <c r="CA822" s="26"/>
      <c r="CB822" s="26"/>
    </row>
    <row r="823" spans="1:80"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6"/>
      <c r="BM823" s="26"/>
      <c r="BN823" s="26"/>
      <c r="BO823" s="26"/>
      <c r="BP823" s="26"/>
      <c r="BQ823" s="26"/>
      <c r="BR823" s="26"/>
      <c r="BS823" s="26"/>
      <c r="BT823" s="26"/>
      <c r="BU823" s="26"/>
      <c r="BV823" s="26"/>
      <c r="BW823" s="26"/>
      <c r="BX823" s="26"/>
      <c r="BY823" s="26"/>
      <c r="BZ823" s="26"/>
      <c r="CA823" s="26"/>
      <c r="CB823" s="26"/>
    </row>
    <row r="824" spans="1:80"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6"/>
      <c r="BM824" s="26"/>
      <c r="BN824" s="26"/>
      <c r="BO824" s="26"/>
      <c r="BP824" s="26"/>
      <c r="BQ824" s="26"/>
      <c r="BR824" s="26"/>
      <c r="BS824" s="26"/>
      <c r="BT824" s="26"/>
      <c r="BU824" s="26"/>
      <c r="BV824" s="26"/>
      <c r="BW824" s="26"/>
      <c r="BX824" s="26"/>
      <c r="BY824" s="26"/>
      <c r="BZ824" s="26"/>
      <c r="CA824" s="26"/>
      <c r="CB824" s="26"/>
    </row>
    <row r="825" spans="1:80"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6"/>
      <c r="BM825" s="26"/>
      <c r="BN825" s="26"/>
      <c r="BO825" s="26"/>
      <c r="BP825" s="26"/>
      <c r="BQ825" s="26"/>
      <c r="BR825" s="26"/>
      <c r="BS825" s="26"/>
      <c r="BT825" s="26"/>
      <c r="BU825" s="26"/>
      <c r="BV825" s="26"/>
      <c r="BW825" s="26"/>
      <c r="BX825" s="26"/>
      <c r="BY825" s="26"/>
      <c r="BZ825" s="26"/>
      <c r="CA825" s="26"/>
      <c r="CB825" s="26"/>
    </row>
    <row r="826" spans="1:80"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6"/>
      <c r="BM826" s="26"/>
      <c r="BN826" s="26"/>
      <c r="BO826" s="26"/>
      <c r="BP826" s="26"/>
      <c r="BQ826" s="26"/>
      <c r="BR826" s="26"/>
      <c r="BS826" s="26"/>
      <c r="BT826" s="26"/>
      <c r="BU826" s="26"/>
      <c r="BV826" s="26"/>
      <c r="BW826" s="26"/>
      <c r="BX826" s="26"/>
      <c r="BY826" s="26"/>
      <c r="BZ826" s="26"/>
      <c r="CA826" s="26"/>
      <c r="CB826" s="26"/>
    </row>
    <row r="827" spans="1:80"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6"/>
      <c r="BM827" s="26"/>
      <c r="BN827" s="26"/>
      <c r="BO827" s="26"/>
      <c r="BP827" s="26"/>
      <c r="BQ827" s="26"/>
      <c r="BR827" s="26"/>
      <c r="BS827" s="26"/>
      <c r="BT827" s="26"/>
      <c r="BU827" s="26"/>
      <c r="BV827" s="26"/>
      <c r="BW827" s="26"/>
      <c r="BX827" s="26"/>
      <c r="BY827" s="26"/>
      <c r="BZ827" s="26"/>
      <c r="CA827" s="26"/>
      <c r="CB827" s="26"/>
    </row>
    <row r="828" spans="1:80"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6"/>
      <c r="BM828" s="26"/>
      <c r="BN828" s="26"/>
      <c r="BO828" s="26"/>
      <c r="BP828" s="26"/>
      <c r="BQ828" s="26"/>
      <c r="BR828" s="26"/>
      <c r="BS828" s="26"/>
      <c r="BT828" s="26"/>
      <c r="BU828" s="26"/>
      <c r="BV828" s="26"/>
      <c r="BW828" s="26"/>
      <c r="BX828" s="26"/>
      <c r="BY828" s="26"/>
      <c r="BZ828" s="26"/>
      <c r="CA828" s="26"/>
      <c r="CB828" s="26"/>
    </row>
    <row r="829" spans="1:80"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6"/>
      <c r="BM829" s="26"/>
      <c r="BN829" s="26"/>
      <c r="BO829" s="26"/>
      <c r="BP829" s="26"/>
      <c r="BQ829" s="26"/>
      <c r="BR829" s="26"/>
      <c r="BS829" s="26"/>
      <c r="BT829" s="26"/>
      <c r="BU829" s="26"/>
      <c r="BV829" s="26"/>
      <c r="BW829" s="26"/>
      <c r="BX829" s="26"/>
      <c r="BY829" s="26"/>
      <c r="BZ829" s="26"/>
      <c r="CA829" s="26"/>
      <c r="CB829" s="26"/>
    </row>
    <row r="830" spans="1:8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6"/>
      <c r="BM830" s="26"/>
      <c r="BN830" s="26"/>
      <c r="BO830" s="26"/>
      <c r="BP830" s="26"/>
      <c r="BQ830" s="26"/>
      <c r="BR830" s="26"/>
      <c r="BS830" s="26"/>
      <c r="BT830" s="26"/>
      <c r="BU830" s="26"/>
      <c r="BV830" s="26"/>
      <c r="BW830" s="26"/>
      <c r="BX830" s="26"/>
      <c r="BY830" s="26"/>
      <c r="BZ830" s="26"/>
      <c r="CA830" s="26"/>
      <c r="CB830" s="26"/>
    </row>
    <row r="831" spans="1:80"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6"/>
      <c r="BM831" s="26"/>
      <c r="BN831" s="26"/>
      <c r="BO831" s="26"/>
      <c r="BP831" s="26"/>
      <c r="BQ831" s="26"/>
      <c r="BR831" s="26"/>
      <c r="BS831" s="26"/>
      <c r="BT831" s="26"/>
      <c r="BU831" s="26"/>
      <c r="BV831" s="26"/>
      <c r="BW831" s="26"/>
      <c r="BX831" s="26"/>
      <c r="BY831" s="26"/>
      <c r="BZ831" s="26"/>
      <c r="CA831" s="26"/>
      <c r="CB831" s="26"/>
    </row>
    <row r="832" spans="1:80"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6"/>
      <c r="BM832" s="26"/>
      <c r="BN832" s="26"/>
      <c r="BO832" s="26"/>
      <c r="BP832" s="26"/>
      <c r="BQ832" s="26"/>
      <c r="BR832" s="26"/>
      <c r="BS832" s="26"/>
      <c r="BT832" s="26"/>
      <c r="BU832" s="26"/>
      <c r="BV832" s="26"/>
      <c r="BW832" s="26"/>
      <c r="BX832" s="26"/>
      <c r="BY832" s="26"/>
      <c r="BZ832" s="26"/>
      <c r="CA832" s="26"/>
      <c r="CB832" s="26"/>
    </row>
    <row r="833" spans="1:80"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6"/>
      <c r="BM833" s="26"/>
      <c r="BN833" s="26"/>
      <c r="BO833" s="26"/>
      <c r="BP833" s="26"/>
      <c r="BQ833" s="26"/>
      <c r="BR833" s="26"/>
      <c r="BS833" s="26"/>
      <c r="BT833" s="26"/>
      <c r="BU833" s="26"/>
      <c r="BV833" s="26"/>
      <c r="BW833" s="26"/>
      <c r="BX833" s="26"/>
      <c r="BY833" s="26"/>
      <c r="BZ833" s="26"/>
      <c r="CA833" s="26"/>
      <c r="CB833" s="26"/>
    </row>
    <row r="834" spans="1:80"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6"/>
      <c r="BM834" s="26"/>
      <c r="BN834" s="26"/>
      <c r="BO834" s="26"/>
      <c r="BP834" s="26"/>
      <c r="BQ834" s="26"/>
      <c r="BR834" s="26"/>
      <c r="BS834" s="26"/>
      <c r="BT834" s="26"/>
      <c r="BU834" s="26"/>
      <c r="BV834" s="26"/>
      <c r="BW834" s="26"/>
      <c r="BX834" s="26"/>
      <c r="BY834" s="26"/>
      <c r="BZ834" s="26"/>
      <c r="CA834" s="26"/>
      <c r="CB834" s="26"/>
    </row>
    <row r="835" spans="1:80"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6"/>
      <c r="BM835" s="26"/>
      <c r="BN835" s="26"/>
      <c r="BO835" s="26"/>
      <c r="BP835" s="26"/>
      <c r="BQ835" s="26"/>
      <c r="BR835" s="26"/>
      <c r="BS835" s="26"/>
      <c r="BT835" s="26"/>
      <c r="BU835" s="26"/>
      <c r="BV835" s="26"/>
      <c r="BW835" s="26"/>
      <c r="BX835" s="26"/>
      <c r="BY835" s="26"/>
      <c r="BZ835" s="26"/>
      <c r="CA835" s="26"/>
      <c r="CB835" s="26"/>
    </row>
    <row r="836" spans="1:80"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6"/>
      <c r="BM836" s="26"/>
      <c r="BN836" s="26"/>
      <c r="BO836" s="26"/>
      <c r="BP836" s="26"/>
      <c r="BQ836" s="26"/>
      <c r="BR836" s="26"/>
      <c r="BS836" s="26"/>
      <c r="BT836" s="26"/>
      <c r="BU836" s="26"/>
      <c r="BV836" s="26"/>
      <c r="BW836" s="26"/>
      <c r="BX836" s="26"/>
      <c r="BY836" s="26"/>
      <c r="BZ836" s="26"/>
      <c r="CA836" s="26"/>
      <c r="CB836" s="26"/>
    </row>
    <row r="837" spans="1:80"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6"/>
      <c r="BM837" s="26"/>
      <c r="BN837" s="26"/>
      <c r="BO837" s="26"/>
      <c r="BP837" s="26"/>
      <c r="BQ837" s="26"/>
      <c r="BR837" s="26"/>
      <c r="BS837" s="26"/>
      <c r="BT837" s="26"/>
      <c r="BU837" s="26"/>
      <c r="BV837" s="26"/>
      <c r="BW837" s="26"/>
      <c r="BX837" s="26"/>
      <c r="BY837" s="26"/>
      <c r="BZ837" s="26"/>
      <c r="CA837" s="26"/>
      <c r="CB837" s="26"/>
    </row>
    <row r="838" spans="1:80"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6"/>
      <c r="BM838" s="26"/>
      <c r="BN838" s="26"/>
      <c r="BO838" s="26"/>
      <c r="BP838" s="26"/>
      <c r="BQ838" s="26"/>
      <c r="BR838" s="26"/>
      <c r="BS838" s="26"/>
      <c r="BT838" s="26"/>
      <c r="BU838" s="26"/>
      <c r="BV838" s="26"/>
      <c r="BW838" s="26"/>
      <c r="BX838" s="26"/>
      <c r="BY838" s="26"/>
      <c r="BZ838" s="26"/>
      <c r="CA838" s="26"/>
      <c r="CB838" s="26"/>
    </row>
    <row r="839" spans="1:80"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6"/>
      <c r="BM839" s="26"/>
      <c r="BN839" s="26"/>
      <c r="BO839" s="26"/>
      <c r="BP839" s="26"/>
      <c r="BQ839" s="26"/>
      <c r="BR839" s="26"/>
      <c r="BS839" s="26"/>
      <c r="BT839" s="26"/>
      <c r="BU839" s="26"/>
      <c r="BV839" s="26"/>
      <c r="BW839" s="26"/>
      <c r="BX839" s="26"/>
      <c r="BY839" s="26"/>
      <c r="BZ839" s="26"/>
      <c r="CA839" s="26"/>
      <c r="CB839" s="26"/>
    </row>
    <row r="840" spans="1:8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6"/>
      <c r="BM840" s="26"/>
      <c r="BN840" s="26"/>
      <c r="BO840" s="26"/>
      <c r="BP840" s="26"/>
      <c r="BQ840" s="26"/>
      <c r="BR840" s="26"/>
      <c r="BS840" s="26"/>
      <c r="BT840" s="26"/>
      <c r="BU840" s="26"/>
      <c r="BV840" s="26"/>
      <c r="BW840" s="26"/>
      <c r="BX840" s="26"/>
      <c r="BY840" s="26"/>
      <c r="BZ840" s="26"/>
      <c r="CA840" s="26"/>
      <c r="CB840" s="26"/>
    </row>
    <row r="841" spans="1:80"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6"/>
      <c r="BM841" s="26"/>
      <c r="BN841" s="26"/>
      <c r="BO841" s="26"/>
      <c r="BP841" s="26"/>
      <c r="BQ841" s="26"/>
      <c r="BR841" s="26"/>
      <c r="BS841" s="26"/>
      <c r="BT841" s="26"/>
      <c r="BU841" s="26"/>
      <c r="BV841" s="26"/>
      <c r="BW841" s="26"/>
      <c r="BX841" s="26"/>
      <c r="BY841" s="26"/>
      <c r="BZ841" s="26"/>
      <c r="CA841" s="26"/>
      <c r="CB841" s="26"/>
    </row>
    <row r="842" spans="1:80"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6"/>
      <c r="BM842" s="26"/>
      <c r="BN842" s="26"/>
      <c r="BO842" s="26"/>
      <c r="BP842" s="26"/>
      <c r="BQ842" s="26"/>
      <c r="BR842" s="26"/>
      <c r="BS842" s="26"/>
      <c r="BT842" s="26"/>
      <c r="BU842" s="26"/>
      <c r="BV842" s="26"/>
      <c r="BW842" s="26"/>
      <c r="BX842" s="26"/>
      <c r="BY842" s="26"/>
      <c r="BZ842" s="26"/>
      <c r="CA842" s="26"/>
      <c r="CB842" s="26"/>
    </row>
    <row r="843" spans="1:80"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6"/>
      <c r="BM843" s="26"/>
      <c r="BN843" s="26"/>
      <c r="BO843" s="26"/>
      <c r="BP843" s="26"/>
      <c r="BQ843" s="26"/>
      <c r="BR843" s="26"/>
      <c r="BS843" s="26"/>
      <c r="BT843" s="26"/>
      <c r="BU843" s="26"/>
      <c r="BV843" s="26"/>
      <c r="BW843" s="26"/>
      <c r="BX843" s="26"/>
      <c r="BY843" s="26"/>
      <c r="BZ843" s="26"/>
      <c r="CA843" s="26"/>
      <c r="CB843" s="26"/>
    </row>
    <row r="844" spans="1:80"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6"/>
      <c r="BM844" s="26"/>
      <c r="BN844" s="26"/>
      <c r="BO844" s="26"/>
      <c r="BP844" s="26"/>
      <c r="BQ844" s="26"/>
      <c r="BR844" s="26"/>
      <c r="BS844" s="26"/>
      <c r="BT844" s="26"/>
      <c r="BU844" s="26"/>
      <c r="BV844" s="26"/>
      <c r="BW844" s="26"/>
      <c r="BX844" s="26"/>
      <c r="BY844" s="26"/>
      <c r="BZ844" s="26"/>
      <c r="CA844" s="26"/>
      <c r="CB844" s="26"/>
    </row>
    <row r="845" spans="1:80"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6"/>
      <c r="BM845" s="26"/>
      <c r="BN845" s="26"/>
      <c r="BO845" s="26"/>
      <c r="BP845" s="26"/>
      <c r="BQ845" s="26"/>
      <c r="BR845" s="26"/>
      <c r="BS845" s="26"/>
      <c r="BT845" s="26"/>
      <c r="BU845" s="26"/>
      <c r="BV845" s="26"/>
      <c r="BW845" s="26"/>
      <c r="BX845" s="26"/>
      <c r="BY845" s="26"/>
      <c r="BZ845" s="26"/>
      <c r="CA845" s="26"/>
      <c r="CB845" s="26"/>
    </row>
    <row r="846" spans="1:80"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6"/>
      <c r="BM846" s="26"/>
      <c r="BN846" s="26"/>
      <c r="BO846" s="26"/>
      <c r="BP846" s="26"/>
      <c r="BQ846" s="26"/>
      <c r="BR846" s="26"/>
      <c r="BS846" s="26"/>
      <c r="BT846" s="26"/>
      <c r="BU846" s="26"/>
      <c r="BV846" s="26"/>
      <c r="BW846" s="26"/>
      <c r="BX846" s="26"/>
      <c r="BY846" s="26"/>
      <c r="BZ846" s="26"/>
      <c r="CA846" s="26"/>
      <c r="CB846" s="26"/>
    </row>
    <row r="847" spans="1:80"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6"/>
      <c r="BM847" s="26"/>
      <c r="BN847" s="26"/>
      <c r="BO847" s="26"/>
      <c r="BP847" s="26"/>
      <c r="BQ847" s="26"/>
      <c r="BR847" s="26"/>
      <c r="BS847" s="26"/>
      <c r="BT847" s="26"/>
      <c r="BU847" s="26"/>
      <c r="BV847" s="26"/>
      <c r="BW847" s="26"/>
      <c r="BX847" s="26"/>
      <c r="BY847" s="26"/>
      <c r="BZ847" s="26"/>
      <c r="CA847" s="26"/>
      <c r="CB847" s="26"/>
    </row>
    <row r="848" spans="1:80"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6"/>
      <c r="BM848" s="26"/>
      <c r="BN848" s="26"/>
      <c r="BO848" s="26"/>
      <c r="BP848" s="26"/>
      <c r="BQ848" s="26"/>
      <c r="BR848" s="26"/>
      <c r="BS848" s="26"/>
      <c r="BT848" s="26"/>
      <c r="BU848" s="26"/>
      <c r="BV848" s="26"/>
      <c r="BW848" s="26"/>
      <c r="BX848" s="26"/>
      <c r="BY848" s="26"/>
      <c r="BZ848" s="26"/>
      <c r="CA848" s="26"/>
      <c r="CB848" s="26"/>
    </row>
    <row r="849" spans="1:80"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6"/>
      <c r="BM849" s="26"/>
      <c r="BN849" s="26"/>
      <c r="BO849" s="26"/>
      <c r="BP849" s="26"/>
      <c r="BQ849" s="26"/>
      <c r="BR849" s="26"/>
      <c r="BS849" s="26"/>
      <c r="BT849" s="26"/>
      <c r="BU849" s="26"/>
      <c r="BV849" s="26"/>
      <c r="BW849" s="26"/>
      <c r="BX849" s="26"/>
      <c r="BY849" s="26"/>
      <c r="BZ849" s="26"/>
      <c r="CA849" s="26"/>
      <c r="CB849" s="26"/>
    </row>
    <row r="850" spans="1:8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6"/>
      <c r="BM850" s="26"/>
      <c r="BN850" s="26"/>
      <c r="BO850" s="26"/>
      <c r="BP850" s="26"/>
      <c r="BQ850" s="26"/>
      <c r="BR850" s="26"/>
      <c r="BS850" s="26"/>
      <c r="BT850" s="26"/>
      <c r="BU850" s="26"/>
      <c r="BV850" s="26"/>
      <c r="BW850" s="26"/>
      <c r="BX850" s="26"/>
      <c r="BY850" s="26"/>
      <c r="BZ850" s="26"/>
      <c r="CA850" s="26"/>
      <c r="CB850" s="26"/>
    </row>
    <row r="851" spans="1:80"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6"/>
      <c r="BM851" s="26"/>
      <c r="BN851" s="26"/>
      <c r="BO851" s="26"/>
      <c r="BP851" s="26"/>
      <c r="BQ851" s="26"/>
      <c r="BR851" s="26"/>
      <c r="BS851" s="26"/>
      <c r="BT851" s="26"/>
      <c r="BU851" s="26"/>
      <c r="BV851" s="26"/>
      <c r="BW851" s="26"/>
      <c r="BX851" s="26"/>
      <c r="BY851" s="26"/>
      <c r="BZ851" s="26"/>
      <c r="CA851" s="26"/>
      <c r="CB851" s="26"/>
    </row>
    <row r="852" spans="1:80"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6"/>
      <c r="BM852" s="26"/>
      <c r="BN852" s="26"/>
      <c r="BO852" s="26"/>
      <c r="BP852" s="26"/>
      <c r="BQ852" s="26"/>
      <c r="BR852" s="26"/>
      <c r="BS852" s="26"/>
      <c r="BT852" s="26"/>
      <c r="BU852" s="26"/>
      <c r="BV852" s="26"/>
      <c r="BW852" s="26"/>
      <c r="BX852" s="26"/>
      <c r="BY852" s="26"/>
      <c r="BZ852" s="26"/>
      <c r="CA852" s="26"/>
      <c r="CB852" s="26"/>
    </row>
    <row r="853" spans="1:80"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6"/>
      <c r="BM853" s="26"/>
      <c r="BN853" s="26"/>
      <c r="BO853" s="26"/>
      <c r="BP853" s="26"/>
      <c r="BQ853" s="26"/>
      <c r="BR853" s="26"/>
      <c r="BS853" s="26"/>
      <c r="BT853" s="26"/>
      <c r="BU853" s="26"/>
      <c r="BV853" s="26"/>
      <c r="BW853" s="26"/>
      <c r="BX853" s="26"/>
      <c r="BY853" s="26"/>
      <c r="BZ853" s="26"/>
      <c r="CA853" s="26"/>
      <c r="CB853" s="26"/>
    </row>
    <row r="854" spans="1:80"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6"/>
      <c r="BM854" s="26"/>
      <c r="BN854" s="26"/>
      <c r="BO854" s="26"/>
      <c r="BP854" s="26"/>
      <c r="BQ854" s="26"/>
      <c r="BR854" s="26"/>
      <c r="BS854" s="26"/>
      <c r="BT854" s="26"/>
      <c r="BU854" s="26"/>
      <c r="BV854" s="26"/>
      <c r="BW854" s="26"/>
      <c r="BX854" s="26"/>
      <c r="BY854" s="26"/>
      <c r="BZ854" s="26"/>
      <c r="CA854" s="26"/>
      <c r="CB854" s="26"/>
    </row>
    <row r="855" spans="1:80"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6"/>
      <c r="BM855" s="26"/>
      <c r="BN855" s="26"/>
      <c r="BO855" s="26"/>
      <c r="BP855" s="26"/>
      <c r="BQ855" s="26"/>
      <c r="BR855" s="26"/>
      <c r="BS855" s="26"/>
      <c r="BT855" s="26"/>
      <c r="BU855" s="26"/>
      <c r="BV855" s="26"/>
      <c r="BW855" s="26"/>
      <c r="BX855" s="26"/>
      <c r="BY855" s="26"/>
      <c r="BZ855" s="26"/>
      <c r="CA855" s="26"/>
      <c r="CB855" s="26"/>
    </row>
    <row r="856" spans="1:80"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6"/>
      <c r="BM856" s="26"/>
      <c r="BN856" s="26"/>
      <c r="BO856" s="26"/>
      <c r="BP856" s="26"/>
      <c r="BQ856" s="26"/>
      <c r="BR856" s="26"/>
      <c r="BS856" s="26"/>
      <c r="BT856" s="26"/>
      <c r="BU856" s="26"/>
      <c r="BV856" s="26"/>
      <c r="BW856" s="26"/>
      <c r="BX856" s="26"/>
      <c r="BY856" s="26"/>
      <c r="BZ856" s="26"/>
      <c r="CA856" s="26"/>
      <c r="CB856" s="26"/>
    </row>
    <row r="857" spans="1:80"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6"/>
      <c r="BM857" s="26"/>
      <c r="BN857" s="26"/>
      <c r="BO857" s="26"/>
      <c r="BP857" s="26"/>
      <c r="BQ857" s="26"/>
      <c r="BR857" s="26"/>
      <c r="BS857" s="26"/>
      <c r="BT857" s="26"/>
      <c r="BU857" s="26"/>
      <c r="BV857" s="26"/>
      <c r="BW857" s="26"/>
      <c r="BX857" s="26"/>
      <c r="BY857" s="26"/>
      <c r="BZ857" s="26"/>
      <c r="CA857" s="26"/>
      <c r="CB857" s="26"/>
    </row>
    <row r="858" spans="1:80"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6"/>
      <c r="BM858" s="26"/>
      <c r="BN858" s="26"/>
      <c r="BO858" s="26"/>
      <c r="BP858" s="26"/>
      <c r="BQ858" s="26"/>
      <c r="BR858" s="26"/>
      <c r="BS858" s="26"/>
      <c r="BT858" s="26"/>
      <c r="BU858" s="26"/>
      <c r="BV858" s="26"/>
      <c r="BW858" s="26"/>
      <c r="BX858" s="26"/>
      <c r="BY858" s="26"/>
      <c r="BZ858" s="26"/>
      <c r="CA858" s="26"/>
      <c r="CB858" s="26"/>
    </row>
    <row r="859" spans="1:80"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6"/>
      <c r="BM859" s="26"/>
      <c r="BN859" s="26"/>
      <c r="BO859" s="26"/>
      <c r="BP859" s="26"/>
      <c r="BQ859" s="26"/>
      <c r="BR859" s="26"/>
      <c r="BS859" s="26"/>
      <c r="BT859" s="26"/>
      <c r="BU859" s="26"/>
      <c r="BV859" s="26"/>
      <c r="BW859" s="26"/>
      <c r="BX859" s="26"/>
      <c r="BY859" s="26"/>
      <c r="BZ859" s="26"/>
      <c r="CA859" s="26"/>
      <c r="CB859" s="26"/>
    </row>
    <row r="860" spans="1:8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6"/>
      <c r="BM860" s="26"/>
      <c r="BN860" s="26"/>
      <c r="BO860" s="26"/>
      <c r="BP860" s="26"/>
      <c r="BQ860" s="26"/>
      <c r="BR860" s="26"/>
      <c r="BS860" s="26"/>
      <c r="BT860" s="26"/>
      <c r="BU860" s="26"/>
      <c r="BV860" s="26"/>
      <c r="BW860" s="26"/>
      <c r="BX860" s="26"/>
      <c r="BY860" s="26"/>
      <c r="BZ860" s="26"/>
      <c r="CA860" s="26"/>
      <c r="CB860" s="26"/>
    </row>
    <row r="861" spans="1:80"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6"/>
      <c r="BM861" s="26"/>
      <c r="BN861" s="26"/>
      <c r="BO861" s="26"/>
      <c r="BP861" s="26"/>
      <c r="BQ861" s="26"/>
      <c r="BR861" s="26"/>
      <c r="BS861" s="26"/>
      <c r="BT861" s="26"/>
      <c r="BU861" s="26"/>
      <c r="BV861" s="26"/>
      <c r="BW861" s="26"/>
      <c r="BX861" s="26"/>
      <c r="BY861" s="26"/>
      <c r="BZ861" s="26"/>
      <c r="CA861" s="26"/>
      <c r="CB861" s="26"/>
    </row>
    <row r="862" spans="1:80"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6"/>
      <c r="BM862" s="26"/>
      <c r="BN862" s="26"/>
      <c r="BO862" s="26"/>
      <c r="BP862" s="26"/>
      <c r="BQ862" s="26"/>
      <c r="BR862" s="26"/>
      <c r="BS862" s="26"/>
      <c r="BT862" s="26"/>
      <c r="BU862" s="26"/>
      <c r="BV862" s="26"/>
      <c r="BW862" s="26"/>
      <c r="BX862" s="26"/>
      <c r="BY862" s="26"/>
      <c r="BZ862" s="26"/>
      <c r="CA862" s="26"/>
      <c r="CB862" s="26"/>
    </row>
    <row r="863" spans="1:80"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6"/>
      <c r="BM863" s="26"/>
      <c r="BN863" s="26"/>
      <c r="BO863" s="26"/>
      <c r="BP863" s="26"/>
      <c r="BQ863" s="26"/>
      <c r="BR863" s="26"/>
      <c r="BS863" s="26"/>
      <c r="BT863" s="26"/>
      <c r="BU863" s="26"/>
      <c r="BV863" s="26"/>
      <c r="BW863" s="26"/>
      <c r="BX863" s="26"/>
      <c r="BY863" s="26"/>
      <c r="BZ863" s="26"/>
      <c r="CA863" s="26"/>
      <c r="CB863" s="26"/>
    </row>
    <row r="864" spans="1:80"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6"/>
      <c r="BM864" s="26"/>
      <c r="BN864" s="26"/>
      <c r="BO864" s="26"/>
      <c r="BP864" s="26"/>
      <c r="BQ864" s="26"/>
      <c r="BR864" s="26"/>
      <c r="BS864" s="26"/>
      <c r="BT864" s="26"/>
      <c r="BU864" s="26"/>
      <c r="BV864" s="26"/>
      <c r="BW864" s="26"/>
      <c r="BX864" s="26"/>
      <c r="BY864" s="26"/>
      <c r="BZ864" s="26"/>
      <c r="CA864" s="26"/>
      <c r="CB864" s="26"/>
    </row>
    <row r="865" spans="1:80"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6"/>
      <c r="BM865" s="26"/>
      <c r="BN865" s="26"/>
      <c r="BO865" s="26"/>
      <c r="BP865" s="26"/>
      <c r="BQ865" s="26"/>
      <c r="BR865" s="26"/>
      <c r="BS865" s="26"/>
      <c r="BT865" s="26"/>
      <c r="BU865" s="26"/>
      <c r="BV865" s="26"/>
      <c r="BW865" s="26"/>
      <c r="BX865" s="26"/>
      <c r="BY865" s="26"/>
      <c r="BZ865" s="26"/>
      <c r="CA865" s="26"/>
      <c r="CB865" s="26"/>
    </row>
    <row r="866" spans="1:80"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6"/>
      <c r="BM866" s="26"/>
      <c r="BN866" s="26"/>
      <c r="BO866" s="26"/>
      <c r="BP866" s="26"/>
      <c r="BQ866" s="26"/>
      <c r="BR866" s="26"/>
      <c r="BS866" s="26"/>
      <c r="BT866" s="26"/>
      <c r="BU866" s="26"/>
      <c r="BV866" s="26"/>
      <c r="BW866" s="26"/>
      <c r="BX866" s="26"/>
      <c r="BY866" s="26"/>
      <c r="BZ866" s="26"/>
      <c r="CA866" s="26"/>
      <c r="CB866" s="26"/>
    </row>
    <row r="867" spans="1:80"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6"/>
      <c r="BM867" s="26"/>
      <c r="BN867" s="26"/>
      <c r="BO867" s="26"/>
      <c r="BP867" s="26"/>
      <c r="BQ867" s="26"/>
      <c r="BR867" s="26"/>
      <c r="BS867" s="26"/>
      <c r="BT867" s="26"/>
      <c r="BU867" s="26"/>
      <c r="BV867" s="26"/>
      <c r="BW867" s="26"/>
      <c r="BX867" s="26"/>
      <c r="BY867" s="26"/>
      <c r="BZ867" s="26"/>
      <c r="CA867" s="26"/>
      <c r="CB867" s="26"/>
    </row>
    <row r="868" spans="1:80"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6"/>
      <c r="BM868" s="26"/>
      <c r="BN868" s="26"/>
      <c r="BO868" s="26"/>
      <c r="BP868" s="26"/>
      <c r="BQ868" s="26"/>
      <c r="BR868" s="26"/>
      <c r="BS868" s="26"/>
      <c r="BT868" s="26"/>
      <c r="BU868" s="26"/>
      <c r="BV868" s="26"/>
      <c r="BW868" s="26"/>
      <c r="BX868" s="26"/>
      <c r="BY868" s="26"/>
      <c r="BZ868" s="26"/>
      <c r="CA868" s="26"/>
      <c r="CB868" s="26"/>
    </row>
    <row r="869" spans="1:80"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6"/>
      <c r="BM869" s="26"/>
      <c r="BN869" s="26"/>
      <c r="BO869" s="26"/>
      <c r="BP869" s="26"/>
      <c r="BQ869" s="26"/>
      <c r="BR869" s="26"/>
      <c r="BS869" s="26"/>
      <c r="BT869" s="26"/>
      <c r="BU869" s="26"/>
      <c r="BV869" s="26"/>
      <c r="BW869" s="26"/>
      <c r="BX869" s="26"/>
      <c r="BY869" s="26"/>
      <c r="BZ869" s="26"/>
      <c r="CA869" s="26"/>
      <c r="CB869" s="26"/>
    </row>
    <row r="870" spans="1:8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6"/>
      <c r="BM870" s="26"/>
      <c r="BN870" s="26"/>
      <c r="BO870" s="26"/>
      <c r="BP870" s="26"/>
      <c r="BQ870" s="26"/>
      <c r="BR870" s="26"/>
      <c r="BS870" s="26"/>
      <c r="BT870" s="26"/>
      <c r="BU870" s="26"/>
      <c r="BV870" s="26"/>
      <c r="BW870" s="26"/>
      <c r="BX870" s="26"/>
      <c r="BY870" s="26"/>
      <c r="BZ870" s="26"/>
      <c r="CA870" s="26"/>
      <c r="CB870" s="26"/>
    </row>
    <row r="871" spans="1:80"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6"/>
      <c r="BM871" s="26"/>
      <c r="BN871" s="26"/>
      <c r="BO871" s="26"/>
      <c r="BP871" s="26"/>
      <c r="BQ871" s="26"/>
      <c r="BR871" s="26"/>
      <c r="BS871" s="26"/>
      <c r="BT871" s="26"/>
      <c r="BU871" s="26"/>
      <c r="BV871" s="26"/>
      <c r="BW871" s="26"/>
      <c r="BX871" s="26"/>
      <c r="BY871" s="26"/>
      <c r="BZ871" s="26"/>
      <c r="CA871" s="26"/>
      <c r="CB871" s="26"/>
    </row>
    <row r="872" spans="1:80"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6"/>
      <c r="BM872" s="26"/>
      <c r="BN872" s="26"/>
      <c r="BO872" s="26"/>
      <c r="BP872" s="26"/>
      <c r="BQ872" s="26"/>
      <c r="BR872" s="26"/>
      <c r="BS872" s="26"/>
      <c r="BT872" s="26"/>
      <c r="BU872" s="26"/>
      <c r="BV872" s="26"/>
      <c r="BW872" s="26"/>
      <c r="BX872" s="26"/>
      <c r="BY872" s="26"/>
      <c r="BZ872" s="26"/>
      <c r="CA872" s="26"/>
      <c r="CB872" s="26"/>
    </row>
    <row r="873" spans="1:80"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6"/>
      <c r="BM873" s="26"/>
      <c r="BN873" s="26"/>
      <c r="BO873" s="26"/>
      <c r="BP873" s="26"/>
      <c r="BQ873" s="26"/>
      <c r="BR873" s="26"/>
      <c r="BS873" s="26"/>
      <c r="BT873" s="26"/>
      <c r="BU873" s="26"/>
      <c r="BV873" s="26"/>
      <c r="BW873" s="26"/>
      <c r="BX873" s="26"/>
      <c r="BY873" s="26"/>
      <c r="BZ873" s="26"/>
      <c r="CA873" s="26"/>
      <c r="CB873" s="26"/>
    </row>
    <row r="874" spans="1:80"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6"/>
      <c r="BM874" s="26"/>
      <c r="BN874" s="26"/>
      <c r="BO874" s="26"/>
      <c r="BP874" s="26"/>
      <c r="BQ874" s="26"/>
      <c r="BR874" s="26"/>
      <c r="BS874" s="26"/>
      <c r="BT874" s="26"/>
      <c r="BU874" s="26"/>
      <c r="BV874" s="26"/>
      <c r="BW874" s="26"/>
      <c r="BX874" s="26"/>
      <c r="BY874" s="26"/>
      <c r="BZ874" s="26"/>
      <c r="CA874" s="26"/>
      <c r="CB874" s="26"/>
    </row>
    <row r="875" spans="1:80"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6"/>
      <c r="BM875" s="26"/>
      <c r="BN875" s="26"/>
      <c r="BO875" s="26"/>
      <c r="BP875" s="26"/>
      <c r="BQ875" s="26"/>
      <c r="BR875" s="26"/>
      <c r="BS875" s="26"/>
      <c r="BT875" s="26"/>
      <c r="BU875" s="26"/>
      <c r="BV875" s="26"/>
      <c r="BW875" s="26"/>
      <c r="BX875" s="26"/>
      <c r="BY875" s="26"/>
      <c r="BZ875" s="26"/>
      <c r="CA875" s="26"/>
      <c r="CB875" s="26"/>
    </row>
    <row r="876" spans="1:80"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6"/>
      <c r="BM876" s="26"/>
      <c r="BN876" s="26"/>
      <c r="BO876" s="26"/>
      <c r="BP876" s="26"/>
      <c r="BQ876" s="26"/>
      <c r="BR876" s="26"/>
      <c r="BS876" s="26"/>
      <c r="BT876" s="26"/>
      <c r="BU876" s="26"/>
      <c r="BV876" s="26"/>
      <c r="BW876" s="26"/>
      <c r="BX876" s="26"/>
      <c r="BY876" s="26"/>
      <c r="BZ876" s="26"/>
      <c r="CA876" s="26"/>
      <c r="CB876" s="26"/>
    </row>
    <row r="877" spans="1:80"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6"/>
      <c r="BM877" s="26"/>
      <c r="BN877" s="26"/>
      <c r="BO877" s="26"/>
      <c r="BP877" s="26"/>
      <c r="BQ877" s="26"/>
      <c r="BR877" s="26"/>
      <c r="BS877" s="26"/>
      <c r="BT877" s="26"/>
      <c r="BU877" s="26"/>
      <c r="BV877" s="26"/>
      <c r="BW877" s="26"/>
      <c r="BX877" s="26"/>
      <c r="BY877" s="26"/>
      <c r="BZ877" s="26"/>
      <c r="CA877" s="26"/>
      <c r="CB877" s="26"/>
    </row>
    <row r="878" spans="1:80"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6"/>
      <c r="BM878" s="26"/>
      <c r="BN878" s="26"/>
      <c r="BO878" s="26"/>
      <c r="BP878" s="26"/>
      <c r="BQ878" s="26"/>
      <c r="BR878" s="26"/>
      <c r="BS878" s="26"/>
      <c r="BT878" s="26"/>
      <c r="BU878" s="26"/>
      <c r="BV878" s="26"/>
      <c r="BW878" s="26"/>
      <c r="BX878" s="26"/>
      <c r="BY878" s="26"/>
      <c r="BZ878" s="26"/>
      <c r="CA878" s="26"/>
      <c r="CB878" s="26"/>
    </row>
    <row r="879" spans="1:80"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6"/>
      <c r="BM879" s="26"/>
      <c r="BN879" s="26"/>
      <c r="BO879" s="26"/>
      <c r="BP879" s="26"/>
      <c r="BQ879" s="26"/>
      <c r="BR879" s="26"/>
      <c r="BS879" s="26"/>
      <c r="BT879" s="26"/>
      <c r="BU879" s="26"/>
      <c r="BV879" s="26"/>
      <c r="BW879" s="26"/>
      <c r="BX879" s="26"/>
      <c r="BY879" s="26"/>
      <c r="BZ879" s="26"/>
      <c r="CA879" s="26"/>
      <c r="CB879" s="26"/>
    </row>
    <row r="880" spans="1: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6"/>
      <c r="BM880" s="26"/>
      <c r="BN880" s="26"/>
      <c r="BO880" s="26"/>
      <c r="BP880" s="26"/>
      <c r="BQ880" s="26"/>
      <c r="BR880" s="26"/>
      <c r="BS880" s="26"/>
      <c r="BT880" s="26"/>
      <c r="BU880" s="26"/>
      <c r="BV880" s="26"/>
      <c r="BW880" s="26"/>
      <c r="BX880" s="26"/>
      <c r="BY880" s="26"/>
      <c r="BZ880" s="26"/>
      <c r="CA880" s="26"/>
      <c r="CB880" s="26"/>
    </row>
    <row r="881" spans="1:80"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6"/>
      <c r="BM881" s="26"/>
      <c r="BN881" s="26"/>
      <c r="BO881" s="26"/>
      <c r="BP881" s="26"/>
      <c r="BQ881" s="26"/>
      <c r="BR881" s="26"/>
      <c r="BS881" s="26"/>
      <c r="BT881" s="26"/>
      <c r="BU881" s="26"/>
      <c r="BV881" s="26"/>
      <c r="BW881" s="26"/>
      <c r="BX881" s="26"/>
      <c r="BY881" s="26"/>
      <c r="BZ881" s="26"/>
      <c r="CA881" s="26"/>
      <c r="CB881" s="26"/>
    </row>
    <row r="882" spans="1:80"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6"/>
      <c r="BM882" s="26"/>
      <c r="BN882" s="26"/>
      <c r="BO882" s="26"/>
      <c r="BP882" s="26"/>
      <c r="BQ882" s="26"/>
      <c r="BR882" s="26"/>
      <c r="BS882" s="26"/>
      <c r="BT882" s="26"/>
      <c r="BU882" s="26"/>
      <c r="BV882" s="26"/>
      <c r="BW882" s="26"/>
      <c r="BX882" s="26"/>
      <c r="BY882" s="26"/>
      <c r="BZ882" s="26"/>
      <c r="CA882" s="26"/>
      <c r="CB882" s="26"/>
    </row>
    <row r="883" spans="1:80"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6"/>
      <c r="BM883" s="26"/>
      <c r="BN883" s="26"/>
      <c r="BO883" s="26"/>
      <c r="BP883" s="26"/>
      <c r="BQ883" s="26"/>
      <c r="BR883" s="26"/>
      <c r="BS883" s="26"/>
      <c r="BT883" s="26"/>
      <c r="BU883" s="26"/>
      <c r="BV883" s="26"/>
      <c r="BW883" s="26"/>
      <c r="BX883" s="26"/>
      <c r="BY883" s="26"/>
      <c r="BZ883" s="26"/>
      <c r="CA883" s="26"/>
      <c r="CB883" s="26"/>
    </row>
    <row r="884" spans="1:80"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6"/>
      <c r="BM884" s="26"/>
      <c r="BN884" s="26"/>
      <c r="BO884" s="26"/>
      <c r="BP884" s="26"/>
      <c r="BQ884" s="26"/>
      <c r="BR884" s="26"/>
      <c r="BS884" s="26"/>
      <c r="BT884" s="26"/>
      <c r="BU884" s="26"/>
      <c r="BV884" s="26"/>
      <c r="BW884" s="26"/>
      <c r="BX884" s="26"/>
      <c r="BY884" s="26"/>
      <c r="BZ884" s="26"/>
      <c r="CA884" s="26"/>
      <c r="CB884" s="26"/>
    </row>
    <row r="885" spans="1:80"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6"/>
      <c r="BM885" s="26"/>
      <c r="BN885" s="26"/>
      <c r="BO885" s="26"/>
      <c r="BP885" s="26"/>
      <c r="BQ885" s="26"/>
      <c r="BR885" s="26"/>
      <c r="BS885" s="26"/>
      <c r="BT885" s="26"/>
      <c r="BU885" s="26"/>
      <c r="BV885" s="26"/>
      <c r="BW885" s="26"/>
      <c r="BX885" s="26"/>
      <c r="BY885" s="26"/>
      <c r="BZ885" s="26"/>
      <c r="CA885" s="26"/>
      <c r="CB885" s="26"/>
    </row>
    <row r="886" spans="1:80"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6"/>
      <c r="BM886" s="26"/>
      <c r="BN886" s="26"/>
      <c r="BO886" s="26"/>
      <c r="BP886" s="26"/>
      <c r="BQ886" s="26"/>
      <c r="BR886" s="26"/>
      <c r="BS886" s="26"/>
      <c r="BT886" s="26"/>
      <c r="BU886" s="26"/>
      <c r="BV886" s="26"/>
      <c r="BW886" s="26"/>
      <c r="BX886" s="26"/>
      <c r="BY886" s="26"/>
      <c r="BZ886" s="26"/>
      <c r="CA886" s="26"/>
      <c r="CB886" s="26"/>
    </row>
    <row r="887" spans="1:80"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6"/>
      <c r="BM887" s="26"/>
      <c r="BN887" s="26"/>
      <c r="BO887" s="26"/>
      <c r="BP887" s="26"/>
      <c r="BQ887" s="26"/>
      <c r="BR887" s="26"/>
      <c r="BS887" s="26"/>
      <c r="BT887" s="26"/>
      <c r="BU887" s="26"/>
      <c r="BV887" s="26"/>
      <c r="BW887" s="26"/>
      <c r="BX887" s="26"/>
      <c r="BY887" s="26"/>
      <c r="BZ887" s="26"/>
      <c r="CA887" s="26"/>
      <c r="CB887" s="26"/>
    </row>
    <row r="888" spans="1:80"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6"/>
      <c r="BM888" s="26"/>
      <c r="BN888" s="26"/>
      <c r="BO888" s="26"/>
      <c r="BP888" s="26"/>
      <c r="BQ888" s="26"/>
      <c r="BR888" s="26"/>
      <c r="BS888" s="26"/>
      <c r="BT888" s="26"/>
      <c r="BU888" s="26"/>
      <c r="BV888" s="26"/>
      <c r="BW888" s="26"/>
      <c r="BX888" s="26"/>
      <c r="BY888" s="26"/>
      <c r="BZ888" s="26"/>
      <c r="CA888" s="26"/>
      <c r="CB888" s="26"/>
    </row>
    <row r="889" spans="1:80"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6"/>
      <c r="BM889" s="26"/>
      <c r="BN889" s="26"/>
      <c r="BO889" s="26"/>
      <c r="BP889" s="26"/>
      <c r="BQ889" s="26"/>
      <c r="BR889" s="26"/>
      <c r="BS889" s="26"/>
      <c r="BT889" s="26"/>
      <c r="BU889" s="26"/>
      <c r="BV889" s="26"/>
      <c r="BW889" s="26"/>
      <c r="BX889" s="26"/>
      <c r="BY889" s="26"/>
      <c r="BZ889" s="26"/>
      <c r="CA889" s="26"/>
      <c r="CB889" s="26"/>
    </row>
    <row r="890" spans="1:8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6"/>
      <c r="BM890" s="26"/>
      <c r="BN890" s="26"/>
      <c r="BO890" s="26"/>
      <c r="BP890" s="26"/>
      <c r="BQ890" s="26"/>
      <c r="BR890" s="26"/>
      <c r="BS890" s="26"/>
      <c r="BT890" s="26"/>
      <c r="BU890" s="26"/>
      <c r="BV890" s="26"/>
      <c r="BW890" s="26"/>
      <c r="BX890" s="26"/>
      <c r="BY890" s="26"/>
      <c r="BZ890" s="26"/>
      <c r="CA890" s="26"/>
      <c r="CB890" s="26"/>
    </row>
    <row r="891" spans="1:80"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6"/>
      <c r="BM891" s="26"/>
      <c r="BN891" s="26"/>
      <c r="BO891" s="26"/>
      <c r="BP891" s="26"/>
      <c r="BQ891" s="26"/>
      <c r="BR891" s="26"/>
      <c r="BS891" s="26"/>
      <c r="BT891" s="26"/>
      <c r="BU891" s="26"/>
      <c r="BV891" s="26"/>
      <c r="BW891" s="26"/>
      <c r="BX891" s="26"/>
      <c r="BY891" s="26"/>
      <c r="BZ891" s="26"/>
      <c r="CA891" s="26"/>
      <c r="CB891" s="26"/>
    </row>
    <row r="892" spans="1:80"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6"/>
      <c r="BM892" s="26"/>
      <c r="BN892" s="26"/>
      <c r="BO892" s="26"/>
      <c r="BP892" s="26"/>
      <c r="BQ892" s="26"/>
      <c r="BR892" s="26"/>
      <c r="BS892" s="26"/>
      <c r="BT892" s="26"/>
      <c r="BU892" s="26"/>
      <c r="BV892" s="26"/>
      <c r="BW892" s="26"/>
      <c r="BX892" s="26"/>
      <c r="BY892" s="26"/>
      <c r="BZ892" s="26"/>
      <c r="CA892" s="26"/>
      <c r="CB892" s="26"/>
    </row>
    <row r="893" spans="1:80"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6"/>
      <c r="BM893" s="26"/>
      <c r="BN893" s="26"/>
      <c r="BO893" s="26"/>
      <c r="BP893" s="26"/>
      <c r="BQ893" s="26"/>
      <c r="BR893" s="26"/>
      <c r="BS893" s="26"/>
      <c r="BT893" s="26"/>
      <c r="BU893" s="26"/>
      <c r="BV893" s="26"/>
      <c r="BW893" s="26"/>
      <c r="BX893" s="26"/>
      <c r="BY893" s="26"/>
      <c r="BZ893" s="26"/>
      <c r="CA893" s="26"/>
      <c r="CB893" s="26"/>
    </row>
    <row r="894" spans="1:80"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6"/>
      <c r="BM894" s="26"/>
      <c r="BN894" s="26"/>
      <c r="BO894" s="26"/>
      <c r="BP894" s="26"/>
      <c r="BQ894" s="26"/>
      <c r="BR894" s="26"/>
      <c r="BS894" s="26"/>
      <c r="BT894" s="26"/>
      <c r="BU894" s="26"/>
      <c r="BV894" s="26"/>
      <c r="BW894" s="26"/>
      <c r="BX894" s="26"/>
      <c r="BY894" s="26"/>
      <c r="BZ894" s="26"/>
      <c r="CA894" s="26"/>
      <c r="CB894" s="26"/>
    </row>
    <row r="895" spans="1:80"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6"/>
      <c r="BM895" s="26"/>
      <c r="BN895" s="26"/>
      <c r="BO895" s="26"/>
      <c r="BP895" s="26"/>
      <c r="BQ895" s="26"/>
      <c r="BR895" s="26"/>
      <c r="BS895" s="26"/>
      <c r="BT895" s="26"/>
      <c r="BU895" s="26"/>
      <c r="BV895" s="26"/>
      <c r="BW895" s="26"/>
      <c r="BX895" s="26"/>
      <c r="BY895" s="26"/>
      <c r="BZ895" s="26"/>
      <c r="CA895" s="26"/>
      <c r="CB895" s="26"/>
    </row>
    <row r="896" spans="1:80"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6"/>
      <c r="BM896" s="26"/>
      <c r="BN896" s="26"/>
      <c r="BO896" s="26"/>
      <c r="BP896" s="26"/>
      <c r="BQ896" s="26"/>
      <c r="BR896" s="26"/>
      <c r="BS896" s="26"/>
      <c r="BT896" s="26"/>
      <c r="BU896" s="26"/>
      <c r="BV896" s="26"/>
      <c r="BW896" s="26"/>
      <c r="BX896" s="26"/>
      <c r="BY896" s="26"/>
      <c r="BZ896" s="26"/>
      <c r="CA896" s="26"/>
      <c r="CB896" s="26"/>
    </row>
    <row r="897" spans="1:80"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6"/>
      <c r="BM897" s="26"/>
      <c r="BN897" s="26"/>
      <c r="BO897" s="26"/>
      <c r="BP897" s="26"/>
      <c r="BQ897" s="26"/>
      <c r="BR897" s="26"/>
      <c r="BS897" s="26"/>
      <c r="BT897" s="26"/>
      <c r="BU897" s="26"/>
      <c r="BV897" s="26"/>
      <c r="BW897" s="26"/>
      <c r="BX897" s="26"/>
      <c r="BY897" s="26"/>
      <c r="BZ897" s="26"/>
      <c r="CA897" s="26"/>
      <c r="CB897" s="26"/>
    </row>
    <row r="898" spans="1:80"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6"/>
      <c r="BM898" s="26"/>
      <c r="BN898" s="26"/>
      <c r="BO898" s="26"/>
      <c r="BP898" s="26"/>
      <c r="BQ898" s="26"/>
      <c r="BR898" s="26"/>
      <c r="BS898" s="26"/>
      <c r="BT898" s="26"/>
      <c r="BU898" s="26"/>
      <c r="BV898" s="26"/>
      <c r="BW898" s="26"/>
      <c r="BX898" s="26"/>
      <c r="BY898" s="26"/>
      <c r="BZ898" s="26"/>
      <c r="CA898" s="26"/>
      <c r="CB898" s="26"/>
    </row>
    <row r="899" spans="1:80"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6"/>
      <c r="BM899" s="26"/>
      <c r="BN899" s="26"/>
      <c r="BO899" s="26"/>
      <c r="BP899" s="26"/>
      <c r="BQ899" s="26"/>
      <c r="BR899" s="26"/>
      <c r="BS899" s="26"/>
      <c r="BT899" s="26"/>
      <c r="BU899" s="26"/>
      <c r="BV899" s="26"/>
      <c r="BW899" s="26"/>
      <c r="BX899" s="26"/>
      <c r="BY899" s="26"/>
      <c r="BZ899" s="26"/>
      <c r="CA899" s="26"/>
      <c r="CB899" s="26"/>
    </row>
    <row r="900" spans="1:8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6"/>
      <c r="BM900" s="26"/>
      <c r="BN900" s="26"/>
      <c r="BO900" s="26"/>
      <c r="BP900" s="26"/>
      <c r="BQ900" s="26"/>
      <c r="BR900" s="26"/>
      <c r="BS900" s="26"/>
      <c r="BT900" s="26"/>
      <c r="BU900" s="26"/>
      <c r="BV900" s="26"/>
      <c r="BW900" s="26"/>
      <c r="BX900" s="26"/>
      <c r="BY900" s="26"/>
      <c r="BZ900" s="26"/>
      <c r="CA900" s="26"/>
      <c r="CB900" s="26"/>
    </row>
    <row r="901" spans="1:80"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6"/>
      <c r="BM901" s="26"/>
      <c r="BN901" s="26"/>
      <c r="BO901" s="26"/>
      <c r="BP901" s="26"/>
      <c r="BQ901" s="26"/>
      <c r="BR901" s="26"/>
      <c r="BS901" s="26"/>
      <c r="BT901" s="26"/>
      <c r="BU901" s="26"/>
      <c r="BV901" s="26"/>
      <c r="BW901" s="26"/>
      <c r="BX901" s="26"/>
      <c r="BY901" s="26"/>
      <c r="BZ901" s="26"/>
      <c r="CA901" s="26"/>
      <c r="CB901" s="26"/>
    </row>
    <row r="902" spans="1:80"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6"/>
      <c r="BM902" s="26"/>
      <c r="BN902" s="26"/>
      <c r="BO902" s="26"/>
      <c r="BP902" s="26"/>
      <c r="BQ902" s="26"/>
      <c r="BR902" s="26"/>
      <c r="BS902" s="26"/>
      <c r="BT902" s="26"/>
      <c r="BU902" s="26"/>
      <c r="BV902" s="26"/>
      <c r="BW902" s="26"/>
      <c r="BX902" s="26"/>
      <c r="BY902" s="26"/>
      <c r="BZ902" s="26"/>
      <c r="CA902" s="26"/>
      <c r="CB902" s="26"/>
    </row>
    <row r="903" spans="1:80"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6"/>
      <c r="BM903" s="26"/>
      <c r="BN903" s="26"/>
      <c r="BO903" s="26"/>
      <c r="BP903" s="26"/>
      <c r="BQ903" s="26"/>
      <c r="BR903" s="26"/>
      <c r="BS903" s="26"/>
      <c r="BT903" s="26"/>
      <c r="BU903" s="26"/>
      <c r="BV903" s="26"/>
      <c r="BW903" s="26"/>
      <c r="BX903" s="26"/>
      <c r="BY903" s="26"/>
      <c r="BZ903" s="26"/>
      <c r="CA903" s="26"/>
      <c r="CB903" s="26"/>
    </row>
    <row r="904" spans="1:80"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6"/>
      <c r="BM904" s="26"/>
      <c r="BN904" s="26"/>
      <c r="BO904" s="26"/>
      <c r="BP904" s="26"/>
      <c r="BQ904" s="26"/>
      <c r="BR904" s="26"/>
      <c r="BS904" s="26"/>
      <c r="BT904" s="26"/>
      <c r="BU904" s="26"/>
      <c r="BV904" s="26"/>
      <c r="BW904" s="26"/>
      <c r="BX904" s="26"/>
      <c r="BY904" s="26"/>
      <c r="BZ904" s="26"/>
      <c r="CA904" s="26"/>
      <c r="CB904" s="26"/>
    </row>
    <row r="905" spans="1:80"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6"/>
      <c r="BM905" s="26"/>
      <c r="BN905" s="26"/>
      <c r="BO905" s="26"/>
      <c r="BP905" s="26"/>
      <c r="BQ905" s="26"/>
      <c r="BR905" s="26"/>
      <c r="BS905" s="26"/>
      <c r="BT905" s="26"/>
      <c r="BU905" s="26"/>
      <c r="BV905" s="26"/>
      <c r="BW905" s="26"/>
      <c r="BX905" s="26"/>
      <c r="BY905" s="26"/>
      <c r="BZ905" s="26"/>
      <c r="CA905" s="26"/>
      <c r="CB905" s="26"/>
    </row>
    <row r="906" spans="1:80"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6"/>
      <c r="BM906" s="26"/>
      <c r="BN906" s="26"/>
      <c r="BO906" s="26"/>
      <c r="BP906" s="26"/>
      <c r="BQ906" s="26"/>
      <c r="BR906" s="26"/>
      <c r="BS906" s="26"/>
      <c r="BT906" s="26"/>
      <c r="BU906" s="26"/>
      <c r="BV906" s="26"/>
      <c r="BW906" s="26"/>
      <c r="BX906" s="26"/>
      <c r="BY906" s="26"/>
      <c r="BZ906" s="26"/>
      <c r="CA906" s="26"/>
      <c r="CB906" s="26"/>
    </row>
    <row r="907" spans="1:80"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6"/>
      <c r="BM907" s="26"/>
      <c r="BN907" s="26"/>
      <c r="BO907" s="26"/>
      <c r="BP907" s="26"/>
      <c r="BQ907" s="26"/>
      <c r="BR907" s="26"/>
      <c r="BS907" s="26"/>
      <c r="BT907" s="26"/>
      <c r="BU907" s="26"/>
      <c r="BV907" s="26"/>
      <c r="BW907" s="26"/>
      <c r="BX907" s="26"/>
      <c r="BY907" s="26"/>
      <c r="BZ907" s="26"/>
      <c r="CA907" s="26"/>
      <c r="CB907" s="26"/>
    </row>
    <row r="908" spans="1:80"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6"/>
      <c r="BM908" s="26"/>
      <c r="BN908" s="26"/>
      <c r="BO908" s="26"/>
      <c r="BP908" s="26"/>
      <c r="BQ908" s="26"/>
      <c r="BR908" s="26"/>
      <c r="BS908" s="26"/>
      <c r="BT908" s="26"/>
      <c r="BU908" s="26"/>
      <c r="BV908" s="26"/>
      <c r="BW908" s="26"/>
      <c r="BX908" s="26"/>
      <c r="BY908" s="26"/>
      <c r="BZ908" s="26"/>
      <c r="CA908" s="26"/>
      <c r="CB908" s="26"/>
    </row>
    <row r="909" spans="1:80"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6"/>
      <c r="BM909" s="26"/>
      <c r="BN909" s="26"/>
      <c r="BO909" s="26"/>
      <c r="BP909" s="26"/>
      <c r="BQ909" s="26"/>
      <c r="BR909" s="26"/>
      <c r="BS909" s="26"/>
      <c r="BT909" s="26"/>
      <c r="BU909" s="26"/>
      <c r="BV909" s="26"/>
      <c r="BW909" s="26"/>
      <c r="BX909" s="26"/>
      <c r="BY909" s="26"/>
      <c r="BZ909" s="26"/>
      <c r="CA909" s="26"/>
      <c r="CB909" s="26"/>
    </row>
    <row r="910" spans="1:8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6"/>
      <c r="BM910" s="26"/>
      <c r="BN910" s="26"/>
      <c r="BO910" s="26"/>
      <c r="BP910" s="26"/>
      <c r="BQ910" s="26"/>
      <c r="BR910" s="26"/>
      <c r="BS910" s="26"/>
      <c r="BT910" s="26"/>
      <c r="BU910" s="26"/>
      <c r="BV910" s="26"/>
      <c r="BW910" s="26"/>
      <c r="BX910" s="26"/>
      <c r="BY910" s="26"/>
      <c r="BZ910" s="26"/>
      <c r="CA910" s="26"/>
      <c r="CB910" s="26"/>
    </row>
    <row r="911" spans="1:80"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6"/>
      <c r="BM911" s="26"/>
      <c r="BN911" s="26"/>
      <c r="BO911" s="26"/>
      <c r="BP911" s="26"/>
      <c r="BQ911" s="26"/>
      <c r="BR911" s="26"/>
      <c r="BS911" s="26"/>
      <c r="BT911" s="26"/>
      <c r="BU911" s="26"/>
      <c r="BV911" s="26"/>
      <c r="BW911" s="26"/>
      <c r="BX911" s="26"/>
      <c r="BY911" s="26"/>
      <c r="BZ911" s="26"/>
      <c r="CA911" s="26"/>
      <c r="CB911" s="26"/>
    </row>
    <row r="912" spans="1:80"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6"/>
      <c r="BM912" s="26"/>
      <c r="BN912" s="26"/>
      <c r="BO912" s="26"/>
      <c r="BP912" s="26"/>
      <c r="BQ912" s="26"/>
      <c r="BR912" s="26"/>
      <c r="BS912" s="26"/>
      <c r="BT912" s="26"/>
      <c r="BU912" s="26"/>
      <c r="BV912" s="26"/>
      <c r="BW912" s="26"/>
      <c r="BX912" s="26"/>
      <c r="BY912" s="26"/>
      <c r="BZ912" s="26"/>
      <c r="CA912" s="26"/>
      <c r="CB912" s="26"/>
    </row>
    <row r="913" spans="1:80"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6"/>
      <c r="BM913" s="26"/>
      <c r="BN913" s="26"/>
      <c r="BO913" s="26"/>
      <c r="BP913" s="26"/>
      <c r="BQ913" s="26"/>
      <c r="BR913" s="26"/>
      <c r="BS913" s="26"/>
      <c r="BT913" s="26"/>
      <c r="BU913" s="26"/>
      <c r="BV913" s="26"/>
      <c r="BW913" s="26"/>
      <c r="BX913" s="26"/>
      <c r="BY913" s="26"/>
      <c r="BZ913" s="26"/>
      <c r="CA913" s="26"/>
      <c r="CB913" s="26"/>
    </row>
    <row r="914" spans="1:80"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6"/>
      <c r="BM914" s="26"/>
      <c r="BN914" s="26"/>
      <c r="BO914" s="26"/>
      <c r="BP914" s="26"/>
      <c r="BQ914" s="26"/>
      <c r="BR914" s="26"/>
      <c r="BS914" s="26"/>
      <c r="BT914" s="26"/>
      <c r="BU914" s="26"/>
      <c r="BV914" s="26"/>
      <c r="BW914" s="26"/>
      <c r="BX914" s="26"/>
      <c r="BY914" s="26"/>
      <c r="BZ914" s="26"/>
      <c r="CA914" s="26"/>
      <c r="CB914" s="26"/>
    </row>
    <row r="915" spans="1:80"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6"/>
      <c r="BM915" s="26"/>
      <c r="BN915" s="26"/>
      <c r="BO915" s="26"/>
      <c r="BP915" s="26"/>
      <c r="BQ915" s="26"/>
      <c r="BR915" s="26"/>
      <c r="BS915" s="26"/>
      <c r="BT915" s="26"/>
      <c r="BU915" s="26"/>
      <c r="BV915" s="26"/>
      <c r="BW915" s="26"/>
      <c r="BX915" s="26"/>
      <c r="BY915" s="26"/>
      <c r="BZ915" s="26"/>
      <c r="CA915" s="26"/>
      <c r="CB915" s="26"/>
    </row>
    <row r="916" spans="1:80"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6"/>
      <c r="BM916" s="26"/>
      <c r="BN916" s="26"/>
      <c r="BO916" s="26"/>
      <c r="BP916" s="26"/>
      <c r="BQ916" s="26"/>
      <c r="BR916" s="26"/>
      <c r="BS916" s="26"/>
      <c r="BT916" s="26"/>
      <c r="BU916" s="26"/>
      <c r="BV916" s="26"/>
      <c r="BW916" s="26"/>
      <c r="BX916" s="26"/>
      <c r="BY916" s="26"/>
      <c r="BZ916" s="26"/>
      <c r="CA916" s="26"/>
      <c r="CB916" s="26"/>
    </row>
    <row r="917" spans="1:80"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6"/>
      <c r="BM917" s="26"/>
      <c r="BN917" s="26"/>
      <c r="BO917" s="26"/>
      <c r="BP917" s="26"/>
      <c r="BQ917" s="26"/>
      <c r="BR917" s="26"/>
      <c r="BS917" s="26"/>
      <c r="BT917" s="26"/>
      <c r="BU917" s="26"/>
      <c r="BV917" s="26"/>
      <c r="BW917" s="26"/>
      <c r="BX917" s="26"/>
      <c r="BY917" s="26"/>
      <c r="BZ917" s="26"/>
      <c r="CA917" s="26"/>
      <c r="CB917" s="26"/>
    </row>
    <row r="918" spans="1:80"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6"/>
      <c r="BM918" s="26"/>
      <c r="BN918" s="26"/>
      <c r="BO918" s="26"/>
      <c r="BP918" s="26"/>
      <c r="BQ918" s="26"/>
      <c r="BR918" s="26"/>
      <c r="BS918" s="26"/>
      <c r="BT918" s="26"/>
      <c r="BU918" s="26"/>
      <c r="BV918" s="26"/>
      <c r="BW918" s="26"/>
      <c r="BX918" s="26"/>
      <c r="BY918" s="26"/>
      <c r="BZ918" s="26"/>
      <c r="CA918" s="26"/>
      <c r="CB918" s="26"/>
    </row>
    <row r="919" spans="1:80"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6"/>
      <c r="BM919" s="26"/>
      <c r="BN919" s="26"/>
      <c r="BO919" s="26"/>
      <c r="BP919" s="26"/>
      <c r="BQ919" s="26"/>
      <c r="BR919" s="26"/>
      <c r="BS919" s="26"/>
      <c r="BT919" s="26"/>
      <c r="BU919" s="26"/>
      <c r="BV919" s="26"/>
      <c r="BW919" s="26"/>
      <c r="BX919" s="26"/>
      <c r="BY919" s="26"/>
      <c r="BZ919" s="26"/>
      <c r="CA919" s="26"/>
      <c r="CB919" s="26"/>
    </row>
    <row r="920" spans="1:8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6"/>
      <c r="BM920" s="26"/>
      <c r="BN920" s="26"/>
      <c r="BO920" s="26"/>
      <c r="BP920" s="26"/>
      <c r="BQ920" s="26"/>
      <c r="BR920" s="26"/>
      <c r="BS920" s="26"/>
      <c r="BT920" s="26"/>
      <c r="BU920" s="26"/>
      <c r="BV920" s="26"/>
      <c r="BW920" s="26"/>
      <c r="BX920" s="26"/>
      <c r="BY920" s="26"/>
      <c r="BZ920" s="26"/>
      <c r="CA920" s="26"/>
      <c r="CB920" s="26"/>
    </row>
    <row r="921" spans="1:80"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6"/>
      <c r="BM921" s="26"/>
      <c r="BN921" s="26"/>
      <c r="BO921" s="26"/>
      <c r="BP921" s="26"/>
      <c r="BQ921" s="26"/>
      <c r="BR921" s="26"/>
      <c r="BS921" s="26"/>
      <c r="BT921" s="26"/>
      <c r="BU921" s="26"/>
      <c r="BV921" s="26"/>
      <c r="BW921" s="26"/>
      <c r="BX921" s="26"/>
      <c r="BY921" s="26"/>
      <c r="BZ921" s="26"/>
      <c r="CA921" s="26"/>
      <c r="CB921" s="26"/>
    </row>
    <row r="922" spans="1:80"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6"/>
      <c r="BM922" s="26"/>
      <c r="BN922" s="26"/>
      <c r="BO922" s="26"/>
      <c r="BP922" s="26"/>
      <c r="BQ922" s="26"/>
      <c r="BR922" s="26"/>
      <c r="BS922" s="26"/>
      <c r="BT922" s="26"/>
      <c r="BU922" s="26"/>
      <c r="BV922" s="26"/>
      <c r="BW922" s="26"/>
      <c r="BX922" s="26"/>
      <c r="BY922" s="26"/>
      <c r="BZ922" s="26"/>
      <c r="CA922" s="26"/>
      <c r="CB922" s="26"/>
    </row>
    <row r="923" spans="1:80"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6"/>
      <c r="BM923" s="26"/>
      <c r="BN923" s="26"/>
      <c r="BO923" s="26"/>
      <c r="BP923" s="26"/>
      <c r="BQ923" s="26"/>
      <c r="BR923" s="26"/>
      <c r="BS923" s="26"/>
      <c r="BT923" s="26"/>
      <c r="BU923" s="26"/>
      <c r="BV923" s="26"/>
      <c r="BW923" s="26"/>
      <c r="BX923" s="26"/>
      <c r="BY923" s="26"/>
      <c r="BZ923" s="26"/>
      <c r="CA923" s="26"/>
      <c r="CB923" s="26"/>
    </row>
    <row r="924" spans="1:80"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6"/>
      <c r="BM924" s="26"/>
      <c r="BN924" s="26"/>
      <c r="BO924" s="26"/>
      <c r="BP924" s="26"/>
      <c r="BQ924" s="26"/>
      <c r="BR924" s="26"/>
      <c r="BS924" s="26"/>
      <c r="BT924" s="26"/>
      <c r="BU924" s="26"/>
      <c r="BV924" s="26"/>
      <c r="BW924" s="26"/>
      <c r="BX924" s="26"/>
      <c r="BY924" s="26"/>
      <c r="BZ924" s="26"/>
      <c r="CA924" s="26"/>
      <c r="CB924" s="26"/>
    </row>
    <row r="925" spans="1:80"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6"/>
      <c r="BM925" s="26"/>
      <c r="BN925" s="26"/>
      <c r="BO925" s="26"/>
      <c r="BP925" s="26"/>
      <c r="BQ925" s="26"/>
      <c r="BR925" s="26"/>
      <c r="BS925" s="26"/>
      <c r="BT925" s="26"/>
      <c r="BU925" s="26"/>
      <c r="BV925" s="26"/>
      <c r="BW925" s="26"/>
      <c r="BX925" s="26"/>
      <c r="BY925" s="26"/>
      <c r="BZ925" s="26"/>
      <c r="CA925" s="26"/>
      <c r="CB925" s="26"/>
    </row>
    <row r="926" spans="1:80"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6"/>
      <c r="BM926" s="26"/>
      <c r="BN926" s="26"/>
      <c r="BO926" s="26"/>
      <c r="BP926" s="26"/>
      <c r="BQ926" s="26"/>
      <c r="BR926" s="26"/>
      <c r="BS926" s="26"/>
      <c r="BT926" s="26"/>
      <c r="BU926" s="26"/>
      <c r="BV926" s="26"/>
      <c r="BW926" s="26"/>
      <c r="BX926" s="26"/>
      <c r="BY926" s="26"/>
      <c r="BZ926" s="26"/>
      <c r="CA926" s="26"/>
      <c r="CB926" s="26"/>
    </row>
    <row r="927" spans="1:80"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6"/>
      <c r="BM927" s="26"/>
      <c r="BN927" s="26"/>
      <c r="BO927" s="26"/>
      <c r="BP927" s="26"/>
      <c r="BQ927" s="26"/>
      <c r="BR927" s="26"/>
      <c r="BS927" s="26"/>
      <c r="BT927" s="26"/>
      <c r="BU927" s="26"/>
      <c r="BV927" s="26"/>
      <c r="BW927" s="26"/>
      <c r="BX927" s="26"/>
      <c r="BY927" s="26"/>
      <c r="BZ927" s="26"/>
      <c r="CA927" s="26"/>
      <c r="CB927" s="26"/>
    </row>
    <row r="928" spans="1:80"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6"/>
      <c r="BM928" s="26"/>
      <c r="BN928" s="26"/>
      <c r="BO928" s="26"/>
      <c r="BP928" s="26"/>
      <c r="BQ928" s="26"/>
      <c r="BR928" s="26"/>
      <c r="BS928" s="26"/>
      <c r="BT928" s="26"/>
      <c r="BU928" s="26"/>
      <c r="BV928" s="26"/>
      <c r="BW928" s="26"/>
      <c r="BX928" s="26"/>
      <c r="BY928" s="26"/>
      <c r="BZ928" s="26"/>
      <c r="CA928" s="26"/>
      <c r="CB928" s="26"/>
    </row>
    <row r="929" spans="1:80"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6"/>
      <c r="BM929" s="26"/>
      <c r="BN929" s="26"/>
      <c r="BO929" s="26"/>
      <c r="BP929" s="26"/>
      <c r="BQ929" s="26"/>
      <c r="BR929" s="26"/>
      <c r="BS929" s="26"/>
      <c r="BT929" s="26"/>
      <c r="BU929" s="26"/>
      <c r="BV929" s="26"/>
      <c r="BW929" s="26"/>
      <c r="BX929" s="26"/>
      <c r="BY929" s="26"/>
      <c r="BZ929" s="26"/>
      <c r="CA929" s="26"/>
      <c r="CB929" s="26"/>
    </row>
    <row r="930" spans="1:8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6"/>
      <c r="BM930" s="26"/>
      <c r="BN930" s="26"/>
      <c r="BO930" s="26"/>
      <c r="BP930" s="26"/>
      <c r="BQ930" s="26"/>
      <c r="BR930" s="26"/>
      <c r="BS930" s="26"/>
      <c r="BT930" s="26"/>
      <c r="BU930" s="26"/>
      <c r="BV930" s="26"/>
      <c r="BW930" s="26"/>
      <c r="BX930" s="26"/>
      <c r="BY930" s="26"/>
      <c r="BZ930" s="26"/>
      <c r="CA930" s="26"/>
      <c r="CB930" s="26"/>
    </row>
    <row r="931" spans="1:80"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6"/>
      <c r="BM931" s="26"/>
      <c r="BN931" s="26"/>
      <c r="BO931" s="26"/>
      <c r="BP931" s="26"/>
      <c r="BQ931" s="26"/>
      <c r="BR931" s="26"/>
      <c r="BS931" s="26"/>
      <c r="BT931" s="26"/>
      <c r="BU931" s="26"/>
      <c r="BV931" s="26"/>
      <c r="BW931" s="26"/>
      <c r="BX931" s="26"/>
      <c r="BY931" s="26"/>
      <c r="BZ931" s="26"/>
      <c r="CA931" s="26"/>
      <c r="CB931" s="26"/>
    </row>
    <row r="932" spans="1:80"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6"/>
      <c r="BM932" s="26"/>
      <c r="BN932" s="26"/>
      <c r="BO932" s="26"/>
      <c r="BP932" s="26"/>
      <c r="BQ932" s="26"/>
      <c r="BR932" s="26"/>
      <c r="BS932" s="26"/>
      <c r="BT932" s="26"/>
      <c r="BU932" s="26"/>
      <c r="BV932" s="26"/>
      <c r="BW932" s="26"/>
      <c r="BX932" s="26"/>
      <c r="BY932" s="26"/>
      <c r="BZ932" s="26"/>
      <c r="CA932" s="26"/>
      <c r="CB932" s="26"/>
    </row>
    <row r="933" spans="1:80"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6"/>
      <c r="BM933" s="26"/>
      <c r="BN933" s="26"/>
      <c r="BO933" s="26"/>
      <c r="BP933" s="26"/>
      <c r="BQ933" s="26"/>
      <c r="BR933" s="26"/>
      <c r="BS933" s="26"/>
      <c r="BT933" s="26"/>
      <c r="BU933" s="26"/>
      <c r="BV933" s="26"/>
      <c r="BW933" s="26"/>
      <c r="BX933" s="26"/>
      <c r="BY933" s="26"/>
      <c r="BZ933" s="26"/>
      <c r="CA933" s="26"/>
      <c r="CB933" s="26"/>
    </row>
    <row r="934" spans="1:80"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6"/>
      <c r="BM934" s="26"/>
      <c r="BN934" s="26"/>
      <c r="BO934" s="26"/>
      <c r="BP934" s="26"/>
      <c r="BQ934" s="26"/>
      <c r="BR934" s="26"/>
      <c r="BS934" s="26"/>
      <c r="BT934" s="26"/>
      <c r="BU934" s="26"/>
      <c r="BV934" s="26"/>
      <c r="BW934" s="26"/>
      <c r="BX934" s="26"/>
      <c r="BY934" s="26"/>
      <c r="BZ934" s="26"/>
      <c r="CA934" s="26"/>
      <c r="CB934" s="26"/>
    </row>
    <row r="935" spans="1:80"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6"/>
      <c r="BM935" s="26"/>
      <c r="BN935" s="26"/>
      <c r="BO935" s="26"/>
      <c r="BP935" s="26"/>
      <c r="BQ935" s="26"/>
      <c r="BR935" s="26"/>
      <c r="BS935" s="26"/>
      <c r="BT935" s="26"/>
      <c r="BU935" s="26"/>
      <c r="BV935" s="26"/>
      <c r="BW935" s="26"/>
      <c r="BX935" s="26"/>
      <c r="BY935" s="26"/>
      <c r="BZ935" s="26"/>
      <c r="CA935" s="26"/>
      <c r="CB935" s="26"/>
    </row>
    <row r="936" spans="1:80"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6"/>
      <c r="BM936" s="26"/>
      <c r="BN936" s="26"/>
      <c r="BO936" s="26"/>
      <c r="BP936" s="26"/>
      <c r="BQ936" s="26"/>
      <c r="BR936" s="26"/>
      <c r="BS936" s="26"/>
      <c r="BT936" s="26"/>
      <c r="BU936" s="26"/>
      <c r="BV936" s="26"/>
      <c r="BW936" s="26"/>
      <c r="BX936" s="26"/>
      <c r="BY936" s="26"/>
      <c r="BZ936" s="26"/>
      <c r="CA936" s="26"/>
      <c r="CB936" s="26"/>
    </row>
    <row r="937" spans="1:80"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6"/>
      <c r="BM937" s="26"/>
      <c r="BN937" s="26"/>
      <c r="BO937" s="26"/>
      <c r="BP937" s="26"/>
      <c r="BQ937" s="26"/>
      <c r="BR937" s="26"/>
      <c r="BS937" s="26"/>
      <c r="BT937" s="26"/>
      <c r="BU937" s="26"/>
      <c r="BV937" s="26"/>
      <c r="BW937" s="26"/>
      <c r="BX937" s="26"/>
      <c r="BY937" s="26"/>
      <c r="BZ937" s="26"/>
      <c r="CA937" s="26"/>
      <c r="CB937" s="26"/>
    </row>
    <row r="938" spans="1:80"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6"/>
      <c r="BM938" s="26"/>
      <c r="BN938" s="26"/>
      <c r="BO938" s="26"/>
      <c r="BP938" s="26"/>
      <c r="BQ938" s="26"/>
      <c r="BR938" s="26"/>
      <c r="BS938" s="26"/>
      <c r="BT938" s="26"/>
      <c r="BU938" s="26"/>
      <c r="BV938" s="26"/>
      <c r="BW938" s="26"/>
      <c r="BX938" s="26"/>
      <c r="BY938" s="26"/>
      <c r="BZ938" s="26"/>
      <c r="CA938" s="26"/>
      <c r="CB938" s="26"/>
    </row>
    <row r="939" spans="1:80"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6"/>
      <c r="BM939" s="26"/>
      <c r="BN939" s="26"/>
      <c r="BO939" s="26"/>
      <c r="BP939" s="26"/>
      <c r="BQ939" s="26"/>
      <c r="BR939" s="26"/>
      <c r="BS939" s="26"/>
      <c r="BT939" s="26"/>
      <c r="BU939" s="26"/>
      <c r="BV939" s="26"/>
      <c r="BW939" s="26"/>
      <c r="BX939" s="26"/>
      <c r="BY939" s="26"/>
      <c r="BZ939" s="26"/>
      <c r="CA939" s="26"/>
      <c r="CB939" s="26"/>
    </row>
    <row r="940" spans="1:8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6"/>
      <c r="BM940" s="26"/>
      <c r="BN940" s="26"/>
      <c r="BO940" s="26"/>
      <c r="BP940" s="26"/>
      <c r="BQ940" s="26"/>
      <c r="BR940" s="26"/>
      <c r="BS940" s="26"/>
      <c r="BT940" s="26"/>
      <c r="BU940" s="26"/>
      <c r="BV940" s="26"/>
      <c r="BW940" s="26"/>
      <c r="BX940" s="26"/>
      <c r="BY940" s="26"/>
      <c r="BZ940" s="26"/>
      <c r="CA940" s="26"/>
      <c r="CB940" s="26"/>
    </row>
    <row r="941" spans="1:80"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6"/>
      <c r="BM941" s="26"/>
      <c r="BN941" s="26"/>
      <c r="BO941" s="26"/>
      <c r="BP941" s="26"/>
      <c r="BQ941" s="26"/>
      <c r="BR941" s="26"/>
      <c r="BS941" s="26"/>
      <c r="BT941" s="26"/>
      <c r="BU941" s="26"/>
      <c r="BV941" s="26"/>
      <c r="BW941" s="26"/>
      <c r="BX941" s="26"/>
      <c r="BY941" s="26"/>
      <c r="BZ941" s="26"/>
      <c r="CA941" s="26"/>
      <c r="CB941" s="26"/>
    </row>
    <row r="942" spans="1:80"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6"/>
      <c r="BM942" s="26"/>
      <c r="BN942" s="26"/>
      <c r="BO942" s="26"/>
      <c r="BP942" s="26"/>
      <c r="BQ942" s="26"/>
      <c r="BR942" s="26"/>
      <c r="BS942" s="26"/>
      <c r="BT942" s="26"/>
      <c r="BU942" s="26"/>
      <c r="BV942" s="26"/>
      <c r="BW942" s="26"/>
      <c r="BX942" s="26"/>
      <c r="BY942" s="26"/>
      <c r="BZ942" s="26"/>
      <c r="CA942" s="26"/>
      <c r="CB942" s="26"/>
    </row>
    <row r="943" spans="1:80"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6"/>
      <c r="BM943" s="26"/>
      <c r="BN943" s="26"/>
      <c r="BO943" s="26"/>
      <c r="BP943" s="26"/>
      <c r="BQ943" s="26"/>
      <c r="BR943" s="26"/>
      <c r="BS943" s="26"/>
      <c r="BT943" s="26"/>
      <c r="BU943" s="26"/>
      <c r="BV943" s="26"/>
      <c r="BW943" s="26"/>
      <c r="BX943" s="26"/>
      <c r="BY943" s="26"/>
      <c r="BZ943" s="26"/>
      <c r="CA943" s="26"/>
      <c r="CB943" s="26"/>
    </row>
    <row r="944" spans="1:80"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6"/>
      <c r="BM944" s="26"/>
      <c r="BN944" s="26"/>
      <c r="BO944" s="26"/>
      <c r="BP944" s="26"/>
      <c r="BQ944" s="26"/>
      <c r="BR944" s="26"/>
      <c r="BS944" s="26"/>
      <c r="BT944" s="26"/>
      <c r="BU944" s="26"/>
      <c r="BV944" s="26"/>
      <c r="BW944" s="26"/>
      <c r="BX944" s="26"/>
      <c r="BY944" s="26"/>
      <c r="BZ944" s="26"/>
      <c r="CA944" s="26"/>
      <c r="CB944" s="26"/>
    </row>
    <row r="945" spans="1:80"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6"/>
      <c r="BM945" s="26"/>
      <c r="BN945" s="26"/>
      <c r="BO945" s="26"/>
      <c r="BP945" s="26"/>
      <c r="BQ945" s="26"/>
      <c r="BR945" s="26"/>
      <c r="BS945" s="26"/>
      <c r="BT945" s="26"/>
      <c r="BU945" s="26"/>
      <c r="BV945" s="26"/>
      <c r="BW945" s="26"/>
      <c r="BX945" s="26"/>
      <c r="BY945" s="26"/>
      <c r="BZ945" s="26"/>
      <c r="CA945" s="26"/>
      <c r="CB945" s="26"/>
    </row>
    <row r="946" spans="1:80"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6"/>
      <c r="BM946" s="26"/>
      <c r="BN946" s="26"/>
      <c r="BO946" s="26"/>
      <c r="BP946" s="26"/>
      <c r="BQ946" s="26"/>
      <c r="BR946" s="26"/>
      <c r="BS946" s="26"/>
      <c r="BT946" s="26"/>
      <c r="BU946" s="26"/>
      <c r="BV946" s="26"/>
      <c r="BW946" s="26"/>
      <c r="BX946" s="26"/>
      <c r="BY946" s="26"/>
      <c r="BZ946" s="26"/>
      <c r="CA946" s="26"/>
      <c r="CB946" s="26"/>
    </row>
    <row r="947" spans="1:80"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6"/>
      <c r="BM947" s="26"/>
      <c r="BN947" s="26"/>
      <c r="BO947" s="26"/>
      <c r="BP947" s="26"/>
      <c r="BQ947" s="26"/>
      <c r="BR947" s="26"/>
      <c r="BS947" s="26"/>
      <c r="BT947" s="26"/>
      <c r="BU947" s="26"/>
      <c r="BV947" s="26"/>
      <c r="BW947" s="26"/>
      <c r="BX947" s="26"/>
      <c r="BY947" s="26"/>
      <c r="BZ947" s="26"/>
      <c r="CA947" s="26"/>
      <c r="CB947" s="26"/>
    </row>
    <row r="948" spans="1:80"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6"/>
      <c r="BM948" s="26"/>
      <c r="BN948" s="26"/>
      <c r="BO948" s="26"/>
      <c r="BP948" s="26"/>
      <c r="BQ948" s="26"/>
      <c r="BR948" s="26"/>
      <c r="BS948" s="26"/>
      <c r="BT948" s="26"/>
      <c r="BU948" s="26"/>
      <c r="BV948" s="26"/>
      <c r="BW948" s="26"/>
      <c r="BX948" s="26"/>
      <c r="BY948" s="26"/>
      <c r="BZ948" s="26"/>
      <c r="CA948" s="26"/>
      <c r="CB948" s="26"/>
    </row>
    <row r="949" spans="1:80"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6"/>
      <c r="BM949" s="26"/>
      <c r="BN949" s="26"/>
      <c r="BO949" s="26"/>
      <c r="BP949" s="26"/>
      <c r="BQ949" s="26"/>
      <c r="BR949" s="26"/>
      <c r="BS949" s="26"/>
      <c r="BT949" s="26"/>
      <c r="BU949" s="26"/>
      <c r="BV949" s="26"/>
      <c r="BW949" s="26"/>
      <c r="BX949" s="26"/>
      <c r="BY949" s="26"/>
      <c r="BZ949" s="26"/>
      <c r="CA949" s="26"/>
      <c r="CB949" s="26"/>
    </row>
    <row r="950" spans="1:8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6"/>
      <c r="BM950" s="26"/>
      <c r="BN950" s="26"/>
      <c r="BO950" s="26"/>
      <c r="BP950" s="26"/>
      <c r="BQ950" s="26"/>
      <c r="BR950" s="26"/>
      <c r="BS950" s="26"/>
      <c r="BT950" s="26"/>
      <c r="BU950" s="26"/>
      <c r="BV950" s="26"/>
      <c r="BW950" s="26"/>
      <c r="BX950" s="26"/>
      <c r="BY950" s="26"/>
      <c r="BZ950" s="26"/>
      <c r="CA950" s="26"/>
      <c r="CB950" s="26"/>
    </row>
    <row r="951" spans="1:80"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6"/>
      <c r="BM951" s="26"/>
      <c r="BN951" s="26"/>
      <c r="BO951" s="26"/>
      <c r="BP951" s="26"/>
      <c r="BQ951" s="26"/>
      <c r="BR951" s="26"/>
      <c r="BS951" s="26"/>
      <c r="BT951" s="26"/>
      <c r="BU951" s="26"/>
      <c r="BV951" s="26"/>
      <c r="BW951" s="26"/>
      <c r="BX951" s="26"/>
      <c r="BY951" s="26"/>
      <c r="BZ951" s="26"/>
      <c r="CA951" s="26"/>
      <c r="CB951" s="26"/>
    </row>
    <row r="952" spans="1:80"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6"/>
      <c r="BM952" s="26"/>
      <c r="BN952" s="26"/>
      <c r="BO952" s="26"/>
      <c r="BP952" s="26"/>
      <c r="BQ952" s="26"/>
      <c r="BR952" s="26"/>
      <c r="BS952" s="26"/>
      <c r="BT952" s="26"/>
      <c r="BU952" s="26"/>
      <c r="BV952" s="26"/>
      <c r="BW952" s="26"/>
      <c r="BX952" s="26"/>
      <c r="BY952" s="26"/>
      <c r="BZ952" s="26"/>
      <c r="CA952" s="26"/>
      <c r="CB952" s="26"/>
    </row>
    <row r="953" spans="1:80"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6"/>
      <c r="BM953" s="26"/>
      <c r="BN953" s="26"/>
      <c r="BO953" s="26"/>
      <c r="BP953" s="26"/>
      <c r="BQ953" s="26"/>
      <c r="BR953" s="26"/>
      <c r="BS953" s="26"/>
      <c r="BT953" s="26"/>
      <c r="BU953" s="26"/>
      <c r="BV953" s="26"/>
      <c r="BW953" s="26"/>
      <c r="BX953" s="26"/>
      <c r="BY953" s="26"/>
      <c r="BZ953" s="26"/>
      <c r="CA953" s="26"/>
      <c r="CB953" s="26"/>
    </row>
    <row r="954" spans="1:80"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6"/>
      <c r="BM954" s="26"/>
      <c r="BN954" s="26"/>
      <c r="BO954" s="26"/>
      <c r="BP954" s="26"/>
      <c r="BQ954" s="26"/>
      <c r="BR954" s="26"/>
      <c r="BS954" s="26"/>
      <c r="BT954" s="26"/>
      <c r="BU954" s="26"/>
      <c r="BV954" s="26"/>
      <c r="BW954" s="26"/>
      <c r="BX954" s="26"/>
      <c r="BY954" s="26"/>
      <c r="BZ954" s="26"/>
      <c r="CA954" s="26"/>
      <c r="CB954" s="26"/>
    </row>
    <row r="955" spans="1:80"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6"/>
      <c r="BM955" s="26"/>
      <c r="BN955" s="26"/>
      <c r="BO955" s="26"/>
      <c r="BP955" s="26"/>
      <c r="BQ955" s="26"/>
      <c r="BR955" s="26"/>
      <c r="BS955" s="26"/>
      <c r="BT955" s="26"/>
      <c r="BU955" s="26"/>
      <c r="BV955" s="26"/>
      <c r="BW955" s="26"/>
      <c r="BX955" s="26"/>
      <c r="BY955" s="26"/>
      <c r="BZ955" s="26"/>
      <c r="CA955" s="26"/>
      <c r="CB955" s="26"/>
    </row>
    <row r="956" spans="1:80"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6"/>
      <c r="BM956" s="26"/>
      <c r="BN956" s="26"/>
      <c r="BO956" s="26"/>
      <c r="BP956" s="26"/>
      <c r="BQ956" s="26"/>
      <c r="BR956" s="26"/>
      <c r="BS956" s="26"/>
      <c r="BT956" s="26"/>
      <c r="BU956" s="26"/>
      <c r="BV956" s="26"/>
      <c r="BW956" s="26"/>
      <c r="BX956" s="26"/>
      <c r="BY956" s="26"/>
      <c r="BZ956" s="26"/>
      <c r="CA956" s="26"/>
      <c r="CB956" s="26"/>
    </row>
    <row r="957" spans="1:80"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6"/>
      <c r="BM957" s="26"/>
      <c r="BN957" s="26"/>
      <c r="BO957" s="26"/>
      <c r="BP957" s="26"/>
      <c r="BQ957" s="26"/>
      <c r="BR957" s="26"/>
      <c r="BS957" s="26"/>
      <c r="BT957" s="26"/>
      <c r="BU957" s="26"/>
      <c r="BV957" s="26"/>
      <c r="BW957" s="26"/>
      <c r="BX957" s="26"/>
      <c r="BY957" s="26"/>
      <c r="BZ957" s="26"/>
      <c r="CA957" s="26"/>
      <c r="CB957" s="26"/>
    </row>
    <row r="958" spans="1:80"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6"/>
      <c r="BM958" s="26"/>
      <c r="BN958" s="26"/>
      <c r="BO958" s="26"/>
      <c r="BP958" s="26"/>
      <c r="BQ958" s="26"/>
      <c r="BR958" s="26"/>
      <c r="BS958" s="26"/>
      <c r="BT958" s="26"/>
      <c r="BU958" s="26"/>
      <c r="BV958" s="26"/>
      <c r="BW958" s="26"/>
      <c r="BX958" s="26"/>
      <c r="BY958" s="26"/>
      <c r="BZ958" s="26"/>
      <c r="CA958" s="26"/>
      <c r="CB958" s="26"/>
    </row>
    <row r="959" spans="1:80"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6"/>
      <c r="BM959" s="26"/>
      <c r="BN959" s="26"/>
      <c r="BO959" s="26"/>
      <c r="BP959" s="26"/>
      <c r="BQ959" s="26"/>
      <c r="BR959" s="26"/>
      <c r="BS959" s="26"/>
      <c r="BT959" s="26"/>
      <c r="BU959" s="26"/>
      <c r="BV959" s="26"/>
      <c r="BW959" s="26"/>
      <c r="BX959" s="26"/>
      <c r="BY959" s="26"/>
      <c r="BZ959" s="26"/>
      <c r="CA959" s="26"/>
      <c r="CB959" s="26"/>
    </row>
    <row r="960" spans="1:8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6"/>
      <c r="BM960" s="26"/>
      <c r="BN960" s="26"/>
      <c r="BO960" s="26"/>
      <c r="BP960" s="26"/>
      <c r="BQ960" s="26"/>
      <c r="BR960" s="26"/>
      <c r="BS960" s="26"/>
      <c r="BT960" s="26"/>
      <c r="BU960" s="26"/>
      <c r="BV960" s="26"/>
      <c r="BW960" s="26"/>
      <c r="BX960" s="26"/>
      <c r="BY960" s="26"/>
      <c r="BZ960" s="26"/>
      <c r="CA960" s="26"/>
      <c r="CB960" s="26"/>
    </row>
    <row r="961" spans="1:80"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6"/>
      <c r="BM961" s="26"/>
      <c r="BN961" s="26"/>
      <c r="BO961" s="26"/>
      <c r="BP961" s="26"/>
      <c r="BQ961" s="26"/>
      <c r="BR961" s="26"/>
      <c r="BS961" s="26"/>
      <c r="BT961" s="26"/>
      <c r="BU961" s="26"/>
      <c r="BV961" s="26"/>
      <c r="BW961" s="26"/>
      <c r="BX961" s="26"/>
      <c r="BY961" s="26"/>
      <c r="BZ961" s="26"/>
      <c r="CA961" s="26"/>
      <c r="CB961" s="26"/>
    </row>
    <row r="962" spans="1:80"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6"/>
      <c r="BM962" s="26"/>
      <c r="BN962" s="26"/>
      <c r="BO962" s="26"/>
      <c r="BP962" s="26"/>
      <c r="BQ962" s="26"/>
      <c r="BR962" s="26"/>
      <c r="BS962" s="26"/>
      <c r="BT962" s="26"/>
      <c r="BU962" s="26"/>
      <c r="BV962" s="26"/>
      <c r="BW962" s="26"/>
      <c r="BX962" s="26"/>
      <c r="BY962" s="26"/>
      <c r="BZ962" s="26"/>
      <c r="CA962" s="26"/>
      <c r="CB962" s="26"/>
    </row>
    <row r="963" spans="1:80"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6"/>
      <c r="BM963" s="26"/>
      <c r="BN963" s="26"/>
      <c r="BO963" s="26"/>
      <c r="BP963" s="26"/>
      <c r="BQ963" s="26"/>
      <c r="BR963" s="26"/>
      <c r="BS963" s="26"/>
      <c r="BT963" s="26"/>
      <c r="BU963" s="26"/>
      <c r="BV963" s="26"/>
      <c r="BW963" s="26"/>
      <c r="BX963" s="26"/>
      <c r="BY963" s="26"/>
      <c r="BZ963" s="26"/>
      <c r="CA963" s="26"/>
      <c r="CB963" s="26"/>
    </row>
    <row r="964" spans="1:80"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6"/>
      <c r="BM964" s="26"/>
      <c r="BN964" s="26"/>
      <c r="BO964" s="26"/>
      <c r="BP964" s="26"/>
      <c r="BQ964" s="26"/>
      <c r="BR964" s="26"/>
      <c r="BS964" s="26"/>
      <c r="BT964" s="26"/>
      <c r="BU964" s="26"/>
      <c r="BV964" s="26"/>
      <c r="BW964" s="26"/>
      <c r="BX964" s="26"/>
      <c r="BY964" s="26"/>
      <c r="BZ964" s="26"/>
      <c r="CA964" s="26"/>
      <c r="CB964" s="26"/>
    </row>
    <row r="965" spans="1:80"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6"/>
      <c r="BM965" s="26"/>
      <c r="BN965" s="26"/>
      <c r="BO965" s="26"/>
      <c r="BP965" s="26"/>
      <c r="BQ965" s="26"/>
      <c r="BR965" s="26"/>
      <c r="BS965" s="26"/>
      <c r="BT965" s="26"/>
      <c r="BU965" s="26"/>
      <c r="BV965" s="26"/>
      <c r="BW965" s="26"/>
      <c r="BX965" s="26"/>
      <c r="BY965" s="26"/>
      <c r="BZ965" s="26"/>
      <c r="CA965" s="26"/>
      <c r="CB965" s="26"/>
    </row>
    <row r="966" spans="1:80"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6"/>
      <c r="BM966" s="26"/>
      <c r="BN966" s="26"/>
      <c r="BO966" s="26"/>
      <c r="BP966" s="26"/>
      <c r="BQ966" s="26"/>
      <c r="BR966" s="26"/>
      <c r="BS966" s="26"/>
      <c r="BT966" s="26"/>
      <c r="BU966" s="26"/>
      <c r="BV966" s="26"/>
      <c r="BW966" s="26"/>
      <c r="BX966" s="26"/>
      <c r="BY966" s="26"/>
      <c r="BZ966" s="26"/>
      <c r="CA966" s="26"/>
      <c r="CB966" s="26"/>
    </row>
    <row r="967" spans="1:80"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6"/>
      <c r="BM967" s="26"/>
      <c r="BN967" s="26"/>
      <c r="BO967" s="26"/>
      <c r="BP967" s="26"/>
      <c r="BQ967" s="26"/>
      <c r="BR967" s="26"/>
      <c r="BS967" s="26"/>
      <c r="BT967" s="26"/>
      <c r="BU967" s="26"/>
      <c r="BV967" s="26"/>
      <c r="BW967" s="26"/>
      <c r="BX967" s="26"/>
      <c r="BY967" s="26"/>
      <c r="BZ967" s="26"/>
      <c r="CA967" s="26"/>
      <c r="CB967" s="26"/>
    </row>
    <row r="968" spans="1:80"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6"/>
      <c r="BM968" s="26"/>
      <c r="BN968" s="26"/>
      <c r="BO968" s="26"/>
      <c r="BP968" s="26"/>
      <c r="BQ968" s="26"/>
      <c r="BR968" s="26"/>
      <c r="BS968" s="26"/>
      <c r="BT968" s="26"/>
      <c r="BU968" s="26"/>
      <c r="BV968" s="26"/>
      <c r="BW968" s="26"/>
      <c r="BX968" s="26"/>
      <c r="BY968" s="26"/>
      <c r="BZ968" s="26"/>
      <c r="CA968" s="26"/>
      <c r="CB968" s="26"/>
    </row>
    <row r="969" spans="1:80"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6"/>
      <c r="BM969" s="26"/>
      <c r="BN969" s="26"/>
      <c r="BO969" s="26"/>
      <c r="BP969" s="26"/>
      <c r="BQ969" s="26"/>
      <c r="BR969" s="26"/>
      <c r="BS969" s="26"/>
      <c r="BT969" s="26"/>
      <c r="BU969" s="26"/>
      <c r="BV969" s="26"/>
      <c r="BW969" s="26"/>
      <c r="BX969" s="26"/>
      <c r="BY969" s="26"/>
      <c r="BZ969" s="26"/>
      <c r="CA969" s="26"/>
      <c r="CB969" s="26"/>
    </row>
    <row r="970" spans="1:8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6"/>
      <c r="BM970" s="26"/>
      <c r="BN970" s="26"/>
      <c r="BO970" s="26"/>
      <c r="BP970" s="26"/>
      <c r="BQ970" s="26"/>
      <c r="BR970" s="26"/>
      <c r="BS970" s="26"/>
      <c r="BT970" s="26"/>
      <c r="BU970" s="26"/>
      <c r="BV970" s="26"/>
      <c r="BW970" s="26"/>
      <c r="BX970" s="26"/>
      <c r="BY970" s="26"/>
      <c r="BZ970" s="26"/>
      <c r="CA970" s="26"/>
      <c r="CB970" s="26"/>
    </row>
    <row r="971" spans="1:80"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6"/>
      <c r="BM971" s="26"/>
      <c r="BN971" s="26"/>
      <c r="BO971" s="26"/>
      <c r="BP971" s="26"/>
      <c r="BQ971" s="26"/>
      <c r="BR971" s="26"/>
      <c r="BS971" s="26"/>
      <c r="BT971" s="26"/>
      <c r="BU971" s="26"/>
      <c r="BV971" s="26"/>
      <c r="BW971" s="26"/>
      <c r="BX971" s="26"/>
      <c r="BY971" s="26"/>
      <c r="BZ971" s="26"/>
      <c r="CA971" s="26"/>
      <c r="CB971" s="26"/>
    </row>
    <row r="972" spans="1:80"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6"/>
      <c r="BM972" s="26"/>
      <c r="BN972" s="26"/>
      <c r="BO972" s="26"/>
      <c r="BP972" s="26"/>
      <c r="BQ972" s="26"/>
      <c r="BR972" s="26"/>
      <c r="BS972" s="26"/>
      <c r="BT972" s="26"/>
      <c r="BU972" s="26"/>
      <c r="BV972" s="26"/>
      <c r="BW972" s="26"/>
      <c r="BX972" s="26"/>
      <c r="BY972" s="26"/>
      <c r="BZ972" s="26"/>
      <c r="CA972" s="26"/>
      <c r="CB972" s="26"/>
    </row>
    <row r="973" spans="1:80"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6"/>
      <c r="BM973" s="26"/>
      <c r="BN973" s="26"/>
      <c r="BO973" s="26"/>
      <c r="BP973" s="26"/>
      <c r="BQ973" s="26"/>
      <c r="BR973" s="26"/>
      <c r="BS973" s="26"/>
      <c r="BT973" s="26"/>
      <c r="BU973" s="26"/>
      <c r="BV973" s="26"/>
      <c r="BW973" s="26"/>
      <c r="BX973" s="26"/>
      <c r="BY973" s="26"/>
      <c r="BZ973" s="26"/>
      <c r="CA973" s="26"/>
      <c r="CB973" s="26"/>
    </row>
    <row r="974" spans="1:80"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6"/>
      <c r="BM974" s="26"/>
      <c r="BN974" s="26"/>
      <c r="BO974" s="26"/>
      <c r="BP974" s="26"/>
      <c r="BQ974" s="26"/>
      <c r="BR974" s="26"/>
      <c r="BS974" s="26"/>
      <c r="BT974" s="26"/>
      <c r="BU974" s="26"/>
      <c r="BV974" s="26"/>
      <c r="BW974" s="26"/>
      <c r="BX974" s="26"/>
      <c r="BY974" s="26"/>
      <c r="BZ974" s="26"/>
      <c r="CA974" s="26"/>
      <c r="CB974" s="26"/>
    </row>
    <row r="975" spans="1:80"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6"/>
      <c r="BM975" s="26"/>
      <c r="BN975" s="26"/>
      <c r="BO975" s="26"/>
      <c r="BP975" s="26"/>
      <c r="BQ975" s="26"/>
      <c r="BR975" s="26"/>
      <c r="BS975" s="26"/>
      <c r="BT975" s="26"/>
      <c r="BU975" s="26"/>
      <c r="BV975" s="26"/>
      <c r="BW975" s="26"/>
      <c r="BX975" s="26"/>
      <c r="BY975" s="26"/>
      <c r="BZ975" s="26"/>
      <c r="CA975" s="26"/>
      <c r="CB975" s="26"/>
    </row>
    <row r="976" spans="1:80"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6"/>
      <c r="BM976" s="26"/>
      <c r="BN976" s="26"/>
      <c r="BO976" s="26"/>
      <c r="BP976" s="26"/>
      <c r="BQ976" s="26"/>
      <c r="BR976" s="26"/>
      <c r="BS976" s="26"/>
      <c r="BT976" s="26"/>
      <c r="BU976" s="26"/>
      <c r="BV976" s="26"/>
      <c r="BW976" s="26"/>
      <c r="BX976" s="26"/>
      <c r="BY976" s="26"/>
      <c r="BZ976" s="26"/>
      <c r="CA976" s="26"/>
      <c r="CB976" s="26"/>
    </row>
    <row r="977" spans="1:80"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6"/>
      <c r="BM977" s="26"/>
      <c r="BN977" s="26"/>
      <c r="BO977" s="26"/>
      <c r="BP977" s="26"/>
      <c r="BQ977" s="26"/>
      <c r="BR977" s="26"/>
      <c r="BS977" s="26"/>
      <c r="BT977" s="26"/>
      <c r="BU977" s="26"/>
      <c r="BV977" s="26"/>
      <c r="BW977" s="26"/>
      <c r="BX977" s="26"/>
      <c r="BY977" s="26"/>
      <c r="BZ977" s="26"/>
      <c r="CA977" s="26"/>
      <c r="CB977" s="26"/>
    </row>
    <row r="978" spans="1:80"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6"/>
      <c r="BM978" s="26"/>
      <c r="BN978" s="26"/>
      <c r="BO978" s="26"/>
      <c r="BP978" s="26"/>
      <c r="BQ978" s="26"/>
      <c r="BR978" s="26"/>
      <c r="BS978" s="26"/>
      <c r="BT978" s="26"/>
      <c r="BU978" s="26"/>
      <c r="BV978" s="26"/>
      <c r="BW978" s="26"/>
      <c r="BX978" s="26"/>
      <c r="BY978" s="26"/>
      <c r="BZ978" s="26"/>
      <c r="CA978" s="26"/>
      <c r="CB978" s="26"/>
    </row>
    <row r="979" spans="1:80"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6"/>
      <c r="BM979" s="26"/>
      <c r="BN979" s="26"/>
      <c r="BO979" s="26"/>
      <c r="BP979" s="26"/>
      <c r="BQ979" s="26"/>
      <c r="BR979" s="26"/>
      <c r="BS979" s="26"/>
      <c r="BT979" s="26"/>
      <c r="BU979" s="26"/>
      <c r="BV979" s="26"/>
      <c r="BW979" s="26"/>
      <c r="BX979" s="26"/>
      <c r="BY979" s="26"/>
      <c r="BZ979" s="26"/>
      <c r="CA979" s="26"/>
      <c r="CB979" s="26"/>
    </row>
    <row r="980" spans="1: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6"/>
      <c r="BM980" s="26"/>
      <c r="BN980" s="26"/>
      <c r="BO980" s="26"/>
      <c r="BP980" s="26"/>
      <c r="BQ980" s="26"/>
      <c r="BR980" s="26"/>
      <c r="BS980" s="26"/>
      <c r="BT980" s="26"/>
      <c r="BU980" s="26"/>
      <c r="BV980" s="26"/>
      <c r="BW980" s="26"/>
      <c r="BX980" s="26"/>
      <c r="BY980" s="26"/>
      <c r="BZ980" s="26"/>
      <c r="CA980" s="26"/>
      <c r="CB980" s="26"/>
    </row>
    <row r="981" spans="1:80"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6"/>
      <c r="BM981" s="26"/>
      <c r="BN981" s="26"/>
      <c r="BO981" s="26"/>
      <c r="BP981" s="26"/>
      <c r="BQ981" s="26"/>
      <c r="BR981" s="26"/>
      <c r="BS981" s="26"/>
      <c r="BT981" s="26"/>
      <c r="BU981" s="26"/>
      <c r="BV981" s="26"/>
      <c r="BW981" s="26"/>
      <c r="BX981" s="26"/>
      <c r="BY981" s="26"/>
      <c r="BZ981" s="26"/>
      <c r="CA981" s="26"/>
      <c r="CB981" s="26"/>
    </row>
    <row r="982" spans="1:80"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6"/>
      <c r="BM982" s="26"/>
      <c r="BN982" s="26"/>
      <c r="BO982" s="26"/>
      <c r="BP982" s="26"/>
      <c r="BQ982" s="26"/>
      <c r="BR982" s="26"/>
      <c r="BS982" s="26"/>
      <c r="BT982" s="26"/>
      <c r="BU982" s="26"/>
      <c r="BV982" s="26"/>
      <c r="BW982" s="26"/>
      <c r="BX982" s="26"/>
      <c r="BY982" s="26"/>
      <c r="BZ982" s="26"/>
      <c r="CA982" s="26"/>
      <c r="CB982" s="26"/>
    </row>
    <row r="983" spans="1:80"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6"/>
      <c r="BM983" s="26"/>
      <c r="BN983" s="26"/>
      <c r="BO983" s="26"/>
      <c r="BP983" s="26"/>
      <c r="BQ983" s="26"/>
      <c r="BR983" s="26"/>
      <c r="BS983" s="26"/>
      <c r="BT983" s="26"/>
      <c r="BU983" s="26"/>
      <c r="BV983" s="26"/>
      <c r="BW983" s="26"/>
      <c r="BX983" s="26"/>
      <c r="BY983" s="26"/>
      <c r="BZ983" s="26"/>
      <c r="CA983" s="26"/>
      <c r="CB983" s="26"/>
    </row>
    <row r="984" spans="1:80"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6"/>
      <c r="BM984" s="26"/>
      <c r="BN984" s="26"/>
      <c r="BO984" s="26"/>
      <c r="BP984" s="26"/>
      <c r="BQ984" s="26"/>
      <c r="BR984" s="26"/>
      <c r="BS984" s="26"/>
      <c r="BT984" s="26"/>
      <c r="BU984" s="26"/>
      <c r="BV984" s="26"/>
      <c r="BW984" s="26"/>
      <c r="BX984" s="26"/>
      <c r="BY984" s="26"/>
      <c r="BZ984" s="26"/>
      <c r="CA984" s="26"/>
      <c r="CB984" s="26"/>
    </row>
    <row r="985" spans="1:80"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6"/>
      <c r="BM985" s="26"/>
      <c r="BN985" s="26"/>
      <c r="BO985" s="26"/>
      <c r="BP985" s="26"/>
      <c r="BQ985" s="26"/>
      <c r="BR985" s="26"/>
      <c r="BS985" s="26"/>
      <c r="BT985" s="26"/>
      <c r="BU985" s="26"/>
      <c r="BV985" s="26"/>
      <c r="BW985" s="26"/>
      <c r="BX985" s="26"/>
      <c r="BY985" s="26"/>
      <c r="BZ985" s="26"/>
      <c r="CA985" s="26"/>
      <c r="CB985" s="26"/>
    </row>
    <row r="986" spans="1:80"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6"/>
      <c r="BM986" s="26"/>
      <c r="BN986" s="26"/>
      <c r="BO986" s="26"/>
      <c r="BP986" s="26"/>
      <c r="BQ986" s="26"/>
      <c r="BR986" s="26"/>
      <c r="BS986" s="26"/>
      <c r="BT986" s="26"/>
      <c r="BU986" s="26"/>
      <c r="BV986" s="26"/>
      <c r="BW986" s="26"/>
      <c r="BX986" s="26"/>
      <c r="BY986" s="26"/>
      <c r="BZ986" s="26"/>
      <c r="CA986" s="26"/>
      <c r="CB986" s="26"/>
    </row>
    <row r="987" spans="1:80"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6"/>
      <c r="BM987" s="26"/>
      <c r="BN987" s="26"/>
      <c r="BO987" s="26"/>
      <c r="BP987" s="26"/>
      <c r="BQ987" s="26"/>
      <c r="BR987" s="26"/>
      <c r="BS987" s="26"/>
      <c r="BT987" s="26"/>
      <c r="BU987" s="26"/>
      <c r="BV987" s="26"/>
      <c r="BW987" s="26"/>
      <c r="BX987" s="26"/>
      <c r="BY987" s="26"/>
      <c r="BZ987" s="26"/>
      <c r="CA987" s="26"/>
      <c r="CB987" s="26"/>
    </row>
    <row r="988" spans="1:80"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6"/>
      <c r="BM988" s="26"/>
      <c r="BN988" s="26"/>
      <c r="BO988" s="26"/>
      <c r="BP988" s="26"/>
      <c r="BQ988" s="26"/>
      <c r="BR988" s="26"/>
      <c r="BS988" s="26"/>
      <c r="BT988" s="26"/>
      <c r="BU988" s="26"/>
      <c r="BV988" s="26"/>
      <c r="BW988" s="26"/>
      <c r="BX988" s="26"/>
      <c r="BY988" s="26"/>
      <c r="BZ988" s="26"/>
      <c r="CA988" s="26"/>
      <c r="CB988" s="26"/>
    </row>
    <row r="989" spans="1:80"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6"/>
      <c r="BM989" s="26"/>
      <c r="BN989" s="26"/>
      <c r="BO989" s="26"/>
      <c r="BP989" s="26"/>
      <c r="BQ989" s="26"/>
      <c r="BR989" s="26"/>
      <c r="BS989" s="26"/>
      <c r="BT989" s="26"/>
      <c r="BU989" s="26"/>
      <c r="BV989" s="26"/>
      <c r="BW989" s="26"/>
      <c r="BX989" s="26"/>
      <c r="BY989" s="26"/>
      <c r="BZ989" s="26"/>
      <c r="CA989" s="26"/>
      <c r="CB989" s="26"/>
    </row>
    <row r="990" spans="1:8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6"/>
      <c r="BM990" s="26"/>
      <c r="BN990" s="26"/>
      <c r="BO990" s="26"/>
      <c r="BP990" s="26"/>
      <c r="BQ990" s="26"/>
      <c r="BR990" s="26"/>
      <c r="BS990" s="26"/>
      <c r="BT990" s="26"/>
      <c r="BU990" s="26"/>
      <c r="BV990" s="26"/>
      <c r="BW990" s="26"/>
      <c r="BX990" s="26"/>
      <c r="BY990" s="26"/>
      <c r="BZ990" s="26"/>
      <c r="CA990" s="26"/>
      <c r="CB990" s="26"/>
    </row>
    <row r="991" spans="1:80"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6"/>
      <c r="BM991" s="26"/>
      <c r="BN991" s="26"/>
      <c r="BO991" s="26"/>
      <c r="BP991" s="26"/>
      <c r="BQ991" s="26"/>
      <c r="BR991" s="26"/>
      <c r="BS991" s="26"/>
      <c r="BT991" s="26"/>
      <c r="BU991" s="26"/>
      <c r="BV991" s="26"/>
      <c r="BW991" s="26"/>
      <c r="BX991" s="26"/>
      <c r="BY991" s="26"/>
      <c r="BZ991" s="26"/>
      <c r="CA991" s="26"/>
      <c r="CB991" s="26"/>
    </row>
    <row r="992" spans="1:80"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6"/>
      <c r="BM992" s="26"/>
      <c r="BN992" s="26"/>
      <c r="BO992" s="26"/>
      <c r="BP992" s="26"/>
      <c r="BQ992" s="26"/>
      <c r="BR992" s="26"/>
      <c r="BS992" s="26"/>
      <c r="BT992" s="26"/>
      <c r="BU992" s="26"/>
      <c r="BV992" s="26"/>
      <c r="BW992" s="26"/>
      <c r="BX992" s="26"/>
      <c r="BY992" s="26"/>
      <c r="BZ992" s="26"/>
      <c r="CA992" s="26"/>
      <c r="CB992" s="26"/>
    </row>
    <row r="993" spans="1:80"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6"/>
      <c r="BM993" s="26"/>
      <c r="BN993" s="26"/>
      <c r="BO993" s="26"/>
      <c r="BP993" s="26"/>
      <c r="BQ993" s="26"/>
      <c r="BR993" s="26"/>
      <c r="BS993" s="26"/>
      <c r="BT993" s="26"/>
      <c r="BU993" s="26"/>
      <c r="BV993" s="26"/>
      <c r="BW993" s="26"/>
      <c r="BX993" s="26"/>
      <c r="BY993" s="26"/>
      <c r="BZ993" s="26"/>
      <c r="CA993" s="26"/>
      <c r="CB993" s="26"/>
    </row>
    <row r="994" spans="1:80"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6"/>
      <c r="BM994" s="26"/>
      <c r="BN994" s="26"/>
      <c r="BO994" s="26"/>
      <c r="BP994" s="26"/>
      <c r="BQ994" s="26"/>
      <c r="BR994" s="26"/>
      <c r="BS994" s="26"/>
      <c r="BT994" s="26"/>
      <c r="BU994" s="26"/>
      <c r="BV994" s="26"/>
      <c r="BW994" s="26"/>
      <c r="BX994" s="26"/>
      <c r="BY994" s="26"/>
      <c r="BZ994" s="26"/>
      <c r="CA994" s="26"/>
      <c r="CB994" s="26"/>
    </row>
    <row r="995" spans="1:80"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6"/>
      <c r="BM995" s="26"/>
      <c r="BN995" s="26"/>
      <c r="BO995" s="26"/>
      <c r="BP995" s="26"/>
      <c r="BQ995" s="26"/>
      <c r="BR995" s="26"/>
      <c r="BS995" s="26"/>
      <c r="BT995" s="26"/>
      <c r="BU995" s="26"/>
      <c r="BV995" s="26"/>
      <c r="BW995" s="26"/>
      <c r="BX995" s="26"/>
      <c r="BY995" s="26"/>
      <c r="BZ995" s="26"/>
      <c r="CA995" s="26"/>
      <c r="CB995" s="26"/>
    </row>
    <row r="996" spans="1:80"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6"/>
      <c r="BM996" s="26"/>
      <c r="BN996" s="26"/>
      <c r="BO996" s="26"/>
      <c r="BP996" s="26"/>
      <c r="BQ996" s="26"/>
      <c r="BR996" s="26"/>
      <c r="BS996" s="26"/>
      <c r="BT996" s="26"/>
      <c r="BU996" s="26"/>
      <c r="BV996" s="26"/>
      <c r="BW996" s="26"/>
      <c r="BX996" s="26"/>
      <c r="BY996" s="26"/>
      <c r="BZ996" s="26"/>
      <c r="CA996" s="26"/>
      <c r="CB996" s="26"/>
    </row>
    <row r="997" spans="1:80"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6"/>
      <c r="BM997" s="26"/>
      <c r="BN997" s="26"/>
      <c r="BO997" s="26"/>
      <c r="BP997" s="26"/>
      <c r="BQ997" s="26"/>
      <c r="BR997" s="26"/>
      <c r="BS997" s="26"/>
      <c r="BT997" s="26"/>
      <c r="BU997" s="26"/>
      <c r="BV997" s="26"/>
      <c r="BW997" s="26"/>
      <c r="BX997" s="26"/>
      <c r="BY997" s="26"/>
      <c r="BZ997" s="26"/>
      <c r="CA997" s="26"/>
      <c r="CB997" s="26"/>
    </row>
    <row r="998" spans="1:80"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6"/>
      <c r="BM998" s="26"/>
      <c r="BN998" s="26"/>
      <c r="BO998" s="26"/>
      <c r="BP998" s="26"/>
      <c r="BQ998" s="26"/>
      <c r="BR998" s="26"/>
      <c r="BS998" s="26"/>
      <c r="BT998" s="26"/>
      <c r="BU998" s="26"/>
      <c r="BV998" s="26"/>
      <c r="BW998" s="26"/>
      <c r="BX998" s="26"/>
      <c r="BY998" s="26"/>
      <c r="BZ998" s="26"/>
      <c r="CA998" s="26"/>
      <c r="CB998" s="26"/>
    </row>
    <row r="999" spans="1:80"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6"/>
      <c r="BM999" s="26"/>
      <c r="BN999" s="26"/>
      <c r="BO999" s="26"/>
      <c r="BP999" s="26"/>
      <c r="BQ999" s="26"/>
      <c r="BR999" s="26"/>
      <c r="BS999" s="26"/>
      <c r="BT999" s="26"/>
      <c r="BU999" s="26"/>
      <c r="BV999" s="26"/>
      <c r="BW999" s="26"/>
      <c r="BX999" s="26"/>
      <c r="BY999" s="26"/>
      <c r="BZ999" s="26"/>
      <c r="CA999" s="26"/>
      <c r="CB999" s="26"/>
    </row>
    <row r="1000" spans="1:8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6"/>
      <c r="BM1000" s="26"/>
      <c r="BN1000" s="26"/>
      <c r="BO1000" s="26"/>
      <c r="BP1000" s="26"/>
      <c r="BQ1000" s="26"/>
      <c r="BR1000" s="26"/>
      <c r="BS1000" s="26"/>
      <c r="BT1000" s="26"/>
      <c r="BU1000" s="26"/>
      <c r="BV1000" s="26"/>
      <c r="BW1000" s="26"/>
      <c r="BX1000" s="26"/>
      <c r="BY1000" s="26"/>
      <c r="BZ1000" s="26"/>
      <c r="CA1000" s="26"/>
      <c r="CB1000" s="26"/>
    </row>
  </sheetData>
  <mergeCells count="44">
    <mergeCell ref="B34:B35"/>
    <mergeCell ref="E5:F5"/>
    <mergeCell ref="G5:H5"/>
    <mergeCell ref="B1:Q1"/>
    <mergeCell ref="B30:B31"/>
    <mergeCell ref="C111:C112"/>
    <mergeCell ref="D111:H111"/>
    <mergeCell ref="B46:C46"/>
    <mergeCell ref="B43:N43"/>
    <mergeCell ref="B37:N37"/>
    <mergeCell ref="C5:D5"/>
    <mergeCell ref="B5:B6"/>
    <mergeCell ref="B75:E81"/>
    <mergeCell ref="B22:H22"/>
    <mergeCell ref="B23:H23"/>
    <mergeCell ref="B32:B33"/>
    <mergeCell ref="B29:C29"/>
    <mergeCell ref="B47:B48"/>
    <mergeCell ref="B135:H135"/>
    <mergeCell ref="G148:O150"/>
    <mergeCell ref="B56:Q56"/>
    <mergeCell ref="E62:N62"/>
    <mergeCell ref="B57:Q57"/>
    <mergeCell ref="B51:B52"/>
    <mergeCell ref="G146:O147"/>
    <mergeCell ref="P142:R142"/>
    <mergeCell ref="B120:L120"/>
    <mergeCell ref="O124:Q124"/>
    <mergeCell ref="B49:B50"/>
    <mergeCell ref="BL138:BM138"/>
    <mergeCell ref="B137:H137"/>
    <mergeCell ref="B133:G133"/>
    <mergeCell ref="M63:N63"/>
    <mergeCell ref="K63:L63"/>
    <mergeCell ref="I63:J63"/>
    <mergeCell ref="B63:D64"/>
    <mergeCell ref="G63:H63"/>
    <mergeCell ref="B66:D66"/>
    <mergeCell ref="B71:Q71"/>
    <mergeCell ref="B68:D68"/>
    <mergeCell ref="B67:D67"/>
    <mergeCell ref="F88:N88"/>
    <mergeCell ref="B119:P119"/>
    <mergeCell ref="G103:Q104"/>
  </mergeCells>
  <hyperlinks>
    <hyperlink ref="B20" r:id="rId1" location="gid/1938132696/pat/6/ati/101/page/9/par/E12000001/are/E06000057"/>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9693"/>
  </sheetPr>
  <dimension ref="A1:AA1000"/>
  <sheetViews>
    <sheetView topLeftCell="A64" workbookViewId="0">
      <selection activeCell="M78" sqref="M78"/>
    </sheetView>
  </sheetViews>
  <sheetFormatPr defaultColWidth="17.28515625" defaultRowHeight="15" customHeight="1"/>
  <cols>
    <col min="1" max="1" width="5.85546875" customWidth="1"/>
    <col min="2" max="2" width="30.7109375" customWidth="1"/>
    <col min="3" max="3" width="10.7109375" customWidth="1"/>
    <col min="4" max="4" width="11.28515625" customWidth="1"/>
    <col min="5" max="5" width="11.42578125" customWidth="1"/>
    <col min="6" max="7" width="10.7109375" customWidth="1"/>
    <col min="8" max="8" width="10.28515625" customWidth="1"/>
    <col min="9" max="19" width="10.7109375" customWidth="1"/>
    <col min="20" max="26" width="8" customWidth="1"/>
  </cols>
  <sheetData>
    <row r="1" spans="1:26" ht="30" customHeight="1">
      <c r="A1" s="26"/>
      <c r="B1" s="465" t="s">
        <v>167</v>
      </c>
      <c r="C1" s="426"/>
      <c r="D1" s="426"/>
      <c r="E1" s="426"/>
      <c r="F1" s="426"/>
      <c r="G1" s="426"/>
      <c r="H1" s="426"/>
      <c r="I1" s="426"/>
      <c r="J1" s="426"/>
      <c r="K1" s="426"/>
      <c r="L1" s="426"/>
      <c r="M1" s="426"/>
      <c r="N1" s="426"/>
      <c r="O1" s="426"/>
      <c r="P1" s="426"/>
      <c r="Q1" s="426"/>
      <c r="R1" s="141"/>
      <c r="S1" s="141"/>
      <c r="T1" s="26"/>
    </row>
    <row r="2" spans="1:26" ht="15.75" customHeight="1">
      <c r="A2" s="2"/>
      <c r="B2" s="142"/>
      <c r="C2" s="142"/>
      <c r="D2" s="142"/>
      <c r="E2" s="142"/>
      <c r="F2" s="142"/>
      <c r="G2" s="142"/>
      <c r="H2" s="142"/>
      <c r="I2" s="142"/>
      <c r="J2" s="142"/>
      <c r="K2" s="142"/>
      <c r="L2" s="142"/>
      <c r="M2" s="142"/>
      <c r="N2" s="142"/>
      <c r="O2" s="2"/>
      <c r="P2" s="2"/>
      <c r="Q2" s="2"/>
      <c r="R2" s="2"/>
      <c r="S2" s="2"/>
      <c r="T2" s="2"/>
      <c r="U2" s="2"/>
      <c r="V2" s="2"/>
      <c r="W2" s="2"/>
      <c r="X2" s="2"/>
      <c r="Y2" s="2"/>
      <c r="Z2" s="2"/>
    </row>
    <row r="3" spans="1:26" ht="15.75" customHeight="1">
      <c r="A3" s="143" t="s">
        <v>8</v>
      </c>
      <c r="B3" s="2"/>
      <c r="C3" s="142"/>
      <c r="D3" s="142"/>
      <c r="E3" s="142"/>
      <c r="F3" s="142"/>
      <c r="G3" s="142"/>
      <c r="H3" s="142"/>
      <c r="I3" s="142"/>
      <c r="J3" s="142"/>
      <c r="K3" s="142"/>
      <c r="L3" s="142"/>
      <c r="M3" s="142"/>
      <c r="N3" s="142"/>
      <c r="O3" s="2"/>
      <c r="P3" s="2"/>
      <c r="Q3" s="2"/>
      <c r="R3" s="2"/>
      <c r="S3" s="2"/>
      <c r="T3" s="2"/>
      <c r="U3" s="2"/>
      <c r="V3" s="2"/>
      <c r="W3" s="2"/>
      <c r="X3" s="2"/>
      <c r="Y3" s="2"/>
      <c r="Z3" s="2"/>
    </row>
    <row r="4" spans="1:26" ht="15.75" customHeight="1">
      <c r="A4" s="2"/>
      <c r="B4" s="144"/>
      <c r="C4" s="145"/>
      <c r="D4" s="145"/>
      <c r="E4" s="145"/>
      <c r="F4" s="145"/>
      <c r="G4" s="145"/>
      <c r="H4" s="145"/>
      <c r="I4" s="2"/>
      <c r="J4" s="2"/>
      <c r="K4" s="142"/>
      <c r="L4" s="142"/>
      <c r="M4" s="142"/>
      <c r="N4" s="142"/>
      <c r="O4" s="2"/>
      <c r="P4" s="2"/>
      <c r="Q4" s="146" t="str">
        <f>HYPERLINK("http://www.ons.gov.uk/ons/publications/re-reference-tables.html?edition=tcm%3A77-272510","Source: Office for National Statistics (ONS) Live births")</f>
        <v>Source: Office for National Statistics (ONS) Live births</v>
      </c>
      <c r="R4" s="2"/>
      <c r="S4" s="2"/>
      <c r="T4" s="2"/>
      <c r="U4" s="2"/>
      <c r="V4" s="2"/>
      <c r="W4" s="2"/>
      <c r="X4" s="2"/>
      <c r="Y4" s="2"/>
      <c r="Z4" s="2"/>
    </row>
    <row r="5" spans="1:26" ht="15.75" customHeight="1">
      <c r="A5" s="2"/>
      <c r="B5" s="72"/>
      <c r="C5" s="471" t="s">
        <v>168</v>
      </c>
      <c r="D5" s="429"/>
      <c r="E5" s="471" t="s">
        <v>169</v>
      </c>
      <c r="F5" s="440"/>
      <c r="G5" s="440"/>
      <c r="H5" s="429"/>
      <c r="I5" s="2"/>
      <c r="J5" s="2"/>
      <c r="K5" s="142"/>
      <c r="L5" s="142"/>
      <c r="M5" s="142"/>
      <c r="N5" s="142"/>
      <c r="O5" s="2"/>
      <c r="P5" s="2"/>
      <c r="Q5" s="2"/>
      <c r="R5" s="2"/>
      <c r="S5" s="2"/>
      <c r="T5" s="2"/>
      <c r="U5" s="2"/>
      <c r="V5" s="2"/>
      <c r="W5" s="2"/>
      <c r="X5" s="2"/>
      <c r="Y5" s="2"/>
      <c r="Z5" s="2"/>
    </row>
    <row r="6" spans="1:26" ht="50.25" customHeight="1">
      <c r="A6" s="2"/>
      <c r="B6" s="464" t="s">
        <v>170</v>
      </c>
      <c r="C6" s="466" t="s">
        <v>130</v>
      </c>
      <c r="D6" s="468" t="s">
        <v>171</v>
      </c>
      <c r="E6" s="454" t="s">
        <v>172</v>
      </c>
      <c r="F6" s="454" t="s">
        <v>173</v>
      </c>
      <c r="G6" s="434" t="s">
        <v>174</v>
      </c>
      <c r="H6" s="435"/>
      <c r="I6" s="2"/>
      <c r="J6" s="2"/>
      <c r="K6" s="142"/>
      <c r="L6" s="142"/>
      <c r="M6" s="142"/>
      <c r="N6" s="142"/>
      <c r="O6" s="2"/>
      <c r="P6" s="2"/>
      <c r="Q6" s="2"/>
      <c r="R6" s="2"/>
      <c r="S6" s="2"/>
      <c r="T6" s="2"/>
      <c r="U6" s="2"/>
      <c r="V6" s="2"/>
      <c r="W6" s="2"/>
      <c r="X6" s="2"/>
      <c r="Y6" s="2"/>
      <c r="Z6" s="2"/>
    </row>
    <row r="7" spans="1:26" ht="24.75" customHeight="1">
      <c r="A7" s="2"/>
      <c r="B7" s="444"/>
      <c r="C7" s="467"/>
      <c r="D7" s="469"/>
      <c r="E7" s="467"/>
      <c r="F7" s="444"/>
      <c r="G7" s="436"/>
      <c r="H7" s="438"/>
      <c r="I7" s="2"/>
      <c r="J7" s="2"/>
      <c r="K7" s="142"/>
      <c r="L7" s="142"/>
      <c r="M7" s="142"/>
      <c r="N7" s="142"/>
      <c r="O7" s="2"/>
      <c r="P7" s="2"/>
      <c r="Q7" s="2"/>
      <c r="R7" s="2"/>
      <c r="S7" s="2"/>
      <c r="T7" s="2"/>
      <c r="U7" s="2"/>
      <c r="V7" s="2"/>
      <c r="W7" s="2"/>
      <c r="X7" s="2"/>
      <c r="Y7" s="2"/>
      <c r="Z7" s="2"/>
    </row>
    <row r="8" spans="1:26" ht="15.75" customHeight="1">
      <c r="A8" s="2"/>
      <c r="B8" s="407" t="s">
        <v>102</v>
      </c>
      <c r="C8" s="366">
        <v>316</v>
      </c>
      <c r="D8" s="366">
        <v>51</v>
      </c>
      <c r="E8" s="413">
        <v>2753</v>
      </c>
      <c r="F8" s="411">
        <v>8.6999999999999993</v>
      </c>
      <c r="G8" s="472">
        <v>55.5</v>
      </c>
      <c r="H8" s="473"/>
      <c r="I8" s="148"/>
      <c r="J8" s="2"/>
      <c r="K8" s="142"/>
      <c r="L8" s="142"/>
      <c r="M8" s="142"/>
      <c r="N8" s="142"/>
      <c r="O8" s="2"/>
      <c r="P8" s="2"/>
      <c r="Q8" s="2"/>
      <c r="R8" s="2"/>
      <c r="S8" s="2"/>
      <c r="T8" s="2"/>
      <c r="U8" s="2"/>
      <c r="V8" s="2"/>
      <c r="W8" s="2"/>
      <c r="X8" s="2"/>
      <c r="Y8" s="2"/>
      <c r="Z8" s="2"/>
    </row>
    <row r="9" spans="1:26" ht="15.75" customHeight="1">
      <c r="A9" s="2"/>
      <c r="B9" s="405" t="s">
        <v>60</v>
      </c>
      <c r="C9" s="414">
        <v>2618.6999999999998</v>
      </c>
      <c r="D9" s="366">
        <v>493.9</v>
      </c>
      <c r="E9" s="413">
        <v>28456</v>
      </c>
      <c r="F9" s="412">
        <v>10.9</v>
      </c>
      <c r="G9" s="476">
        <v>59.4</v>
      </c>
      <c r="H9" s="473"/>
      <c r="I9" s="148"/>
      <c r="J9" s="2"/>
      <c r="K9" s="142"/>
      <c r="L9" s="142"/>
      <c r="M9" s="142"/>
      <c r="N9" s="142"/>
      <c r="O9" s="2"/>
      <c r="P9" s="2"/>
      <c r="Q9" s="2"/>
      <c r="R9" s="2"/>
      <c r="S9" s="2"/>
      <c r="T9" s="2"/>
      <c r="U9" s="2"/>
      <c r="V9" s="2"/>
      <c r="W9" s="2"/>
      <c r="X9" s="2"/>
      <c r="Y9" s="2"/>
      <c r="Z9" s="2"/>
    </row>
    <row r="10" spans="1:26" ht="15.75" customHeight="1">
      <c r="A10" s="2"/>
      <c r="B10" s="405" t="s">
        <v>61</v>
      </c>
      <c r="C10" s="414">
        <v>54316.6</v>
      </c>
      <c r="D10" s="414">
        <v>10631.5</v>
      </c>
      <c r="E10" s="413">
        <v>661496</v>
      </c>
      <c r="F10" s="412">
        <v>12.2</v>
      </c>
      <c r="G10" s="476">
        <v>46.9</v>
      </c>
      <c r="H10" s="473"/>
      <c r="I10" s="148"/>
      <c r="J10" s="2"/>
      <c r="K10" s="142"/>
      <c r="L10" s="142"/>
      <c r="M10" s="142"/>
      <c r="N10" s="142"/>
      <c r="O10" s="2"/>
      <c r="P10" s="2"/>
      <c r="Q10" s="2"/>
      <c r="R10" s="2"/>
      <c r="S10" s="2"/>
      <c r="T10" s="2"/>
      <c r="U10" s="2"/>
      <c r="V10" s="2"/>
      <c r="W10" s="2"/>
      <c r="X10" s="2"/>
      <c r="Y10" s="2"/>
      <c r="Z10" s="2"/>
    </row>
    <row r="11" spans="1:26" ht="15.75" customHeight="1">
      <c r="A11" s="2"/>
      <c r="B11" s="150" t="s">
        <v>362</v>
      </c>
      <c r="C11" s="24"/>
      <c r="D11" s="24"/>
      <c r="E11" s="24"/>
      <c r="F11" s="24"/>
      <c r="G11" s="24"/>
      <c r="H11" s="24"/>
      <c r="I11" s="2"/>
      <c r="J11" s="2"/>
      <c r="K11" s="142"/>
      <c r="L11" s="142"/>
      <c r="M11" s="142"/>
      <c r="N11" s="142"/>
      <c r="O11" s="2"/>
      <c r="P11" s="2"/>
      <c r="Q11" s="2"/>
      <c r="R11" s="2"/>
      <c r="S11" s="2"/>
      <c r="T11" s="2"/>
      <c r="U11" s="2"/>
      <c r="V11" s="2"/>
      <c r="W11" s="2"/>
      <c r="X11" s="2"/>
      <c r="Y11" s="2"/>
      <c r="Z11" s="2"/>
    </row>
    <row r="12" spans="1:26" ht="44.25" customHeight="1">
      <c r="A12" s="2"/>
      <c r="B12" s="442" t="s">
        <v>361</v>
      </c>
      <c r="C12" s="426"/>
      <c r="D12" s="426"/>
      <c r="E12" s="426"/>
      <c r="F12" s="426"/>
      <c r="G12" s="426"/>
      <c r="H12" s="426"/>
      <c r="I12" s="426"/>
      <c r="J12" s="426"/>
      <c r="K12" s="426"/>
      <c r="L12" s="426"/>
      <c r="M12" s="426"/>
      <c r="N12" s="426"/>
      <c r="O12" s="426"/>
      <c r="P12" s="2"/>
      <c r="Q12" s="2"/>
      <c r="R12" s="2"/>
      <c r="S12" s="2"/>
      <c r="T12" s="2"/>
      <c r="U12" s="2"/>
      <c r="V12" s="2"/>
      <c r="W12" s="2"/>
      <c r="X12" s="2"/>
      <c r="Y12" s="2"/>
      <c r="Z12" s="2"/>
    </row>
    <row r="13" spans="1:26" ht="12.75" customHeight="1">
      <c r="A13" s="2"/>
      <c r="B13" s="2"/>
      <c r="C13" s="2"/>
      <c r="D13" s="2"/>
      <c r="E13" s="2"/>
      <c r="F13" s="2"/>
      <c r="G13" s="2"/>
      <c r="H13" s="2"/>
      <c r="I13" s="2"/>
      <c r="J13" s="2"/>
      <c r="K13" s="2"/>
      <c r="L13" s="2"/>
      <c r="M13" s="2"/>
      <c r="N13" s="2"/>
      <c r="O13" s="2"/>
      <c r="P13" s="2"/>
      <c r="Q13" s="2"/>
      <c r="R13" s="2"/>
      <c r="S13" s="2"/>
      <c r="T13" s="2"/>
      <c r="U13" s="2"/>
      <c r="V13" s="2"/>
      <c r="W13" s="2"/>
    </row>
    <row r="14" spans="1:26" ht="13.5" customHeight="1">
      <c r="A14" s="31"/>
      <c r="B14" s="31"/>
      <c r="C14" s="31"/>
      <c r="D14" s="31"/>
      <c r="E14" s="31"/>
      <c r="F14" s="31"/>
      <c r="G14" s="31"/>
      <c r="H14" s="31"/>
      <c r="I14" s="31"/>
      <c r="J14" s="31"/>
      <c r="K14" s="31"/>
      <c r="L14" s="31"/>
      <c r="M14" s="31"/>
      <c r="N14" s="31"/>
      <c r="O14" s="31"/>
      <c r="P14" s="31"/>
      <c r="Q14" s="31"/>
      <c r="R14" s="31"/>
      <c r="S14" s="31"/>
      <c r="T14" s="31"/>
      <c r="U14" s="31"/>
      <c r="V14" s="31"/>
      <c r="W14" s="31"/>
      <c r="X14" s="151"/>
      <c r="Y14" s="151"/>
      <c r="Z14" s="151"/>
    </row>
    <row r="15" spans="1:26" ht="13.5" customHeight="1">
      <c r="A15" s="2"/>
      <c r="B15" s="2"/>
      <c r="C15" s="2"/>
      <c r="D15" s="2"/>
      <c r="E15" s="2"/>
      <c r="F15" s="2"/>
      <c r="G15" s="2"/>
      <c r="H15" s="2"/>
      <c r="I15" s="2"/>
      <c r="J15" s="2"/>
      <c r="K15" s="2"/>
      <c r="L15" s="2"/>
      <c r="M15" s="2"/>
      <c r="N15" s="2"/>
      <c r="O15" s="2"/>
      <c r="P15" s="2"/>
      <c r="Q15" s="2"/>
      <c r="R15" s="2"/>
      <c r="S15" s="2"/>
      <c r="T15" s="2"/>
      <c r="U15" s="2"/>
      <c r="V15" s="2"/>
      <c r="W15" s="2"/>
    </row>
    <row r="16" spans="1:26" ht="18.75" customHeight="1">
      <c r="A16" s="152" t="s">
        <v>175</v>
      </c>
      <c r="B16" s="128"/>
      <c r="C16" s="153"/>
      <c r="D16" s="153"/>
      <c r="E16" s="154"/>
      <c r="F16" s="154"/>
      <c r="G16" s="2"/>
      <c r="H16" s="2"/>
      <c r="I16" s="2"/>
      <c r="J16" s="2"/>
      <c r="K16" s="2"/>
      <c r="L16" s="2"/>
      <c r="M16" s="2"/>
      <c r="N16" s="2"/>
      <c r="O16" s="2"/>
      <c r="P16" s="2"/>
      <c r="Q16" s="155" t="s">
        <v>176</v>
      </c>
      <c r="R16" s="2"/>
      <c r="S16" s="128"/>
      <c r="T16" s="2"/>
      <c r="U16" s="2"/>
      <c r="V16" s="2"/>
      <c r="W16" s="2"/>
    </row>
    <row r="17" spans="1:26" ht="14.25" customHeight="1">
      <c r="A17" s="2"/>
      <c r="B17" s="152"/>
      <c r="C17" s="153"/>
      <c r="D17" s="153"/>
      <c r="E17" s="154"/>
      <c r="F17" s="154"/>
      <c r="G17" s="2"/>
      <c r="H17" s="2"/>
      <c r="I17" s="2"/>
      <c r="J17" s="2"/>
      <c r="K17" s="2"/>
      <c r="L17" s="2"/>
      <c r="M17" s="2"/>
      <c r="N17" s="2"/>
      <c r="O17" s="2"/>
      <c r="P17" s="2"/>
      <c r="Q17" s="2"/>
      <c r="R17" s="2"/>
      <c r="S17" s="2"/>
      <c r="T17" s="2"/>
      <c r="U17" s="2"/>
      <c r="V17" s="2"/>
      <c r="W17" s="2"/>
    </row>
    <row r="18" spans="1:26" ht="27.75" customHeight="1">
      <c r="A18" s="2"/>
      <c r="B18" s="445" t="s">
        <v>364</v>
      </c>
      <c r="C18" s="426"/>
      <c r="D18" s="426"/>
      <c r="E18" s="426"/>
      <c r="F18" s="426"/>
      <c r="G18" s="426"/>
      <c r="H18" s="426"/>
      <c r="I18" s="426"/>
      <c r="J18" s="426"/>
      <c r="K18" s="426"/>
      <c r="L18" s="426"/>
      <c r="M18" s="426"/>
      <c r="N18" s="426"/>
      <c r="O18" s="426"/>
      <c r="P18" s="426"/>
      <c r="Q18" s="426"/>
      <c r="R18" s="2"/>
      <c r="S18" s="2"/>
      <c r="T18" s="2"/>
      <c r="U18" s="2"/>
      <c r="V18" s="2"/>
      <c r="W18" s="2"/>
    </row>
    <row r="19" spans="1:26" ht="14.25" customHeight="1">
      <c r="A19" s="2"/>
      <c r="B19" s="152"/>
      <c r="C19" s="153"/>
      <c r="D19" s="153"/>
      <c r="E19" s="154"/>
      <c r="F19" s="154"/>
      <c r="G19" s="2"/>
      <c r="H19" s="2"/>
      <c r="I19" s="2"/>
      <c r="J19" s="2"/>
      <c r="K19" s="2"/>
      <c r="L19" s="2"/>
      <c r="M19" s="2"/>
      <c r="N19" s="2"/>
      <c r="O19" s="2"/>
      <c r="P19" s="2"/>
      <c r="Q19" s="2"/>
      <c r="R19" s="2"/>
      <c r="S19" s="2"/>
      <c r="T19" s="2"/>
      <c r="U19" s="2"/>
      <c r="V19" s="2"/>
      <c r="W19" s="2"/>
    </row>
    <row r="20" spans="1:26" ht="15" customHeight="1">
      <c r="A20" s="2"/>
      <c r="B20" s="156" t="s">
        <v>177</v>
      </c>
      <c r="C20" s="157" t="s">
        <v>178</v>
      </c>
      <c r="D20" s="158" t="s">
        <v>179</v>
      </c>
      <c r="E20" s="158" t="s">
        <v>180</v>
      </c>
      <c r="F20" s="393" t="s">
        <v>181</v>
      </c>
      <c r="G20" s="397" t="s">
        <v>363</v>
      </c>
      <c r="H20" s="2"/>
      <c r="I20" s="2"/>
      <c r="J20" s="2"/>
      <c r="K20" s="2"/>
      <c r="L20" s="2"/>
      <c r="M20" s="2"/>
      <c r="N20" s="2"/>
      <c r="O20" s="2"/>
      <c r="P20" s="2"/>
      <c r="Q20" s="2"/>
      <c r="R20" s="2"/>
      <c r="S20" s="2"/>
      <c r="T20" s="2"/>
      <c r="U20" s="2"/>
      <c r="V20" s="2"/>
      <c r="W20" s="2"/>
    </row>
    <row r="21" spans="1:26" ht="15" customHeight="1">
      <c r="A21" s="2"/>
      <c r="B21" s="149" t="s">
        <v>61</v>
      </c>
      <c r="C21" s="149">
        <v>73.7</v>
      </c>
      <c r="D21" s="159">
        <v>74</v>
      </c>
      <c r="E21" s="160">
        <v>73.900000000000006</v>
      </c>
      <c r="F21" s="395">
        <v>73.900000000000006</v>
      </c>
      <c r="G21" s="396">
        <v>74.3</v>
      </c>
      <c r="H21" s="2"/>
      <c r="I21" s="2"/>
      <c r="J21" s="2"/>
      <c r="K21" s="2"/>
      <c r="L21" s="2"/>
      <c r="M21" s="2"/>
      <c r="N21" s="2"/>
      <c r="O21" s="2"/>
      <c r="P21" s="2"/>
      <c r="Q21" s="2"/>
      <c r="R21" s="2"/>
      <c r="S21" s="2"/>
      <c r="T21" s="2"/>
      <c r="U21" s="2"/>
      <c r="V21" s="2"/>
      <c r="W21" s="2"/>
    </row>
    <row r="22" spans="1:26" ht="15" customHeight="1">
      <c r="A22" s="2"/>
      <c r="B22" s="149" t="s">
        <v>60</v>
      </c>
      <c r="C22" s="149">
        <v>57.4</v>
      </c>
      <c r="D22" s="160">
        <v>58.9</v>
      </c>
      <c r="E22" s="160">
        <v>59.3</v>
      </c>
      <c r="F22" s="395">
        <v>60.3</v>
      </c>
      <c r="G22" s="396">
        <v>60.1</v>
      </c>
      <c r="H22" s="2"/>
      <c r="I22" s="2"/>
      <c r="J22" s="2"/>
      <c r="K22" s="2"/>
      <c r="L22" s="2"/>
      <c r="M22" s="2"/>
      <c r="N22" s="2"/>
      <c r="O22" s="2"/>
      <c r="P22" s="2"/>
      <c r="Q22" s="2"/>
      <c r="R22" s="2"/>
      <c r="S22" s="2"/>
      <c r="T22" s="2"/>
      <c r="U22" s="2"/>
      <c r="V22" s="2"/>
      <c r="W22" s="2"/>
    </row>
    <row r="23" spans="1:26" ht="15" customHeight="1">
      <c r="A23" s="2"/>
      <c r="B23" s="147" t="s">
        <v>102</v>
      </c>
      <c r="C23" s="147">
        <v>62.7</v>
      </c>
      <c r="D23" s="222">
        <v>63.6</v>
      </c>
      <c r="E23" s="222">
        <v>63.1</v>
      </c>
      <c r="F23" s="394">
        <v>67.099999999999994</v>
      </c>
      <c r="G23" s="410">
        <v>67.2</v>
      </c>
      <c r="H23" s="2"/>
      <c r="I23" s="2"/>
      <c r="J23" s="2"/>
      <c r="K23" s="2"/>
      <c r="L23" s="2"/>
      <c r="M23" s="2"/>
      <c r="N23" s="2"/>
      <c r="O23" s="2"/>
      <c r="P23" s="2"/>
      <c r="Q23" s="2"/>
      <c r="R23" s="2"/>
      <c r="S23" s="2"/>
      <c r="T23" s="2"/>
      <c r="U23" s="2"/>
      <c r="V23" s="2"/>
      <c r="W23" s="2"/>
    </row>
    <row r="24" spans="1:26" ht="15" customHeight="1">
      <c r="A24" s="2"/>
      <c r="B24" s="116"/>
      <c r="C24" s="162"/>
      <c r="D24" s="163"/>
      <c r="E24" s="163"/>
      <c r="F24" s="163"/>
      <c r="G24" s="2"/>
      <c r="H24" s="2"/>
      <c r="I24" s="2"/>
      <c r="J24" s="2"/>
      <c r="K24" s="2"/>
      <c r="L24" s="2"/>
      <c r="M24" s="2"/>
      <c r="N24" s="2"/>
      <c r="O24" s="2"/>
      <c r="P24" s="2"/>
      <c r="Q24" s="2"/>
      <c r="R24" s="2"/>
      <c r="S24" s="2"/>
      <c r="T24" s="2"/>
      <c r="U24" s="2"/>
      <c r="V24" s="2"/>
      <c r="W24" s="2"/>
      <c r="X24" s="123"/>
      <c r="Y24" s="123"/>
      <c r="Z24" s="123"/>
    </row>
    <row r="25" spans="1:26" ht="15" customHeight="1">
      <c r="A25" s="2"/>
      <c r="B25" s="164"/>
      <c r="C25" s="164"/>
      <c r="D25" s="165"/>
      <c r="E25" s="163"/>
      <c r="F25" s="163"/>
      <c r="G25" s="2"/>
      <c r="H25" s="2"/>
      <c r="I25" s="2"/>
      <c r="J25" s="2"/>
      <c r="K25" s="2"/>
      <c r="L25" s="2"/>
      <c r="M25" s="2"/>
      <c r="N25" s="2"/>
      <c r="O25" s="2"/>
      <c r="P25" s="2"/>
      <c r="Q25" s="2"/>
      <c r="R25" s="2"/>
      <c r="S25" s="2"/>
      <c r="T25" s="2"/>
      <c r="U25" s="2"/>
      <c r="V25" s="2"/>
      <c r="W25" s="2"/>
    </row>
    <row r="26" spans="1:26" ht="15" customHeight="1">
      <c r="A26" s="2"/>
      <c r="B26" s="164"/>
      <c r="C26" s="164"/>
      <c r="D26" s="165"/>
      <c r="E26" s="163"/>
      <c r="F26" s="163"/>
      <c r="G26" s="2"/>
      <c r="H26" s="2"/>
      <c r="I26" s="2"/>
      <c r="J26" s="2"/>
      <c r="K26" s="2"/>
      <c r="L26" s="2"/>
      <c r="M26" s="2"/>
      <c r="N26" s="2"/>
      <c r="O26" s="2"/>
      <c r="P26" s="2"/>
      <c r="Q26" s="2"/>
      <c r="R26" s="2"/>
      <c r="S26" s="2"/>
      <c r="T26" s="2"/>
      <c r="U26" s="2"/>
      <c r="V26" s="2"/>
      <c r="W26" s="2"/>
    </row>
    <row r="27" spans="1:26" ht="15" customHeight="1">
      <c r="A27" s="2"/>
      <c r="B27" s="164"/>
      <c r="C27" s="164"/>
      <c r="D27" s="165"/>
      <c r="E27" s="163"/>
      <c r="F27" s="163"/>
      <c r="G27" s="2"/>
      <c r="H27" s="2"/>
      <c r="I27" s="2"/>
      <c r="J27" s="2"/>
      <c r="K27" s="2"/>
      <c r="L27" s="2"/>
      <c r="M27" s="2"/>
      <c r="N27" s="2"/>
      <c r="O27" s="2"/>
      <c r="P27" s="2"/>
      <c r="Q27" s="2"/>
      <c r="R27" s="2"/>
      <c r="S27" s="2"/>
      <c r="T27" s="2"/>
      <c r="U27" s="2"/>
      <c r="V27" s="2"/>
      <c r="W27" s="2"/>
    </row>
    <row r="28" spans="1:26" ht="15" customHeight="1">
      <c r="A28" s="2"/>
      <c r="B28" s="164"/>
      <c r="C28" s="164"/>
      <c r="D28" s="165"/>
      <c r="E28" s="163"/>
      <c r="F28" s="163"/>
      <c r="G28" s="2"/>
      <c r="H28" s="2"/>
      <c r="I28" s="2"/>
      <c r="J28" s="2"/>
      <c r="K28" s="2"/>
      <c r="L28" s="2"/>
      <c r="M28" s="2"/>
      <c r="N28" s="2"/>
      <c r="O28" s="2"/>
      <c r="P28" s="2"/>
      <c r="Q28" s="2"/>
      <c r="R28" s="2"/>
      <c r="S28" s="2"/>
      <c r="T28" s="2"/>
      <c r="U28" s="2"/>
      <c r="V28" s="2"/>
      <c r="W28" s="2"/>
    </row>
    <row r="29" spans="1:26" ht="13.5" customHeight="1">
      <c r="A29" s="31"/>
      <c r="B29" s="31"/>
      <c r="C29" s="31"/>
      <c r="D29" s="31"/>
      <c r="E29" s="31"/>
      <c r="F29" s="31"/>
      <c r="G29" s="31"/>
      <c r="H29" s="31"/>
      <c r="I29" s="31"/>
      <c r="J29" s="31"/>
      <c r="K29" s="31"/>
      <c r="L29" s="31"/>
      <c r="M29" s="31"/>
      <c r="N29" s="31"/>
      <c r="O29" s="31"/>
      <c r="P29" s="31"/>
      <c r="Q29" s="31"/>
      <c r="R29" s="31"/>
      <c r="S29" s="31"/>
      <c r="T29" s="31"/>
      <c r="U29" s="31"/>
      <c r="V29" s="31"/>
      <c r="W29" s="31"/>
      <c r="X29" s="151"/>
      <c r="Y29" s="151"/>
      <c r="Z29" s="151"/>
    </row>
    <row r="30" spans="1:26" ht="13.5" customHeight="1">
      <c r="A30" s="2"/>
      <c r="B30" s="2"/>
      <c r="C30" s="2"/>
      <c r="D30" s="2"/>
      <c r="E30" s="2"/>
      <c r="F30" s="2"/>
      <c r="G30" s="2"/>
      <c r="H30" s="2"/>
      <c r="I30" s="2"/>
      <c r="J30" s="2"/>
      <c r="K30" s="2"/>
      <c r="L30" s="2"/>
      <c r="M30" s="2"/>
      <c r="N30" s="2"/>
      <c r="O30" s="2"/>
      <c r="P30" s="2"/>
      <c r="Q30" s="2"/>
      <c r="R30" s="2"/>
      <c r="S30" s="2"/>
      <c r="T30" s="2"/>
      <c r="U30" s="2"/>
      <c r="V30" s="2"/>
      <c r="W30" s="2"/>
      <c r="X30" s="123"/>
      <c r="Y30" s="123"/>
      <c r="Z30" s="123"/>
    </row>
    <row r="31" spans="1:26" ht="16.5" customHeight="1">
      <c r="A31" s="166" t="s">
        <v>182</v>
      </c>
      <c r="B31" s="128"/>
      <c r="C31" s="2"/>
      <c r="D31" s="2"/>
      <c r="E31" s="2"/>
      <c r="F31" s="2"/>
      <c r="G31" s="2"/>
      <c r="H31" s="2"/>
      <c r="I31" s="2"/>
      <c r="J31" s="2"/>
      <c r="K31" s="2"/>
      <c r="L31" s="2"/>
      <c r="M31" s="2"/>
      <c r="N31" s="2"/>
      <c r="O31" s="2"/>
      <c r="P31" s="128"/>
      <c r="Q31" s="155" t="s">
        <v>183</v>
      </c>
      <c r="R31" s="2"/>
      <c r="S31" s="128"/>
      <c r="T31" s="2"/>
      <c r="U31" s="2"/>
      <c r="V31" s="2"/>
      <c r="W31" s="2"/>
    </row>
    <row r="32" spans="1:26" ht="12.75" customHeight="1">
      <c r="A32" s="2"/>
      <c r="B32" s="167"/>
      <c r="C32" s="2"/>
      <c r="D32" s="2"/>
      <c r="E32" s="2"/>
      <c r="F32" s="2"/>
      <c r="G32" s="2"/>
      <c r="H32" s="2"/>
      <c r="I32" s="2"/>
      <c r="J32" s="2"/>
      <c r="K32" s="2"/>
      <c r="L32" s="2"/>
      <c r="M32" s="2"/>
      <c r="N32" s="2"/>
      <c r="O32" s="2"/>
      <c r="P32" s="2"/>
      <c r="Q32" s="2"/>
      <c r="R32" s="2"/>
      <c r="S32" s="2"/>
      <c r="T32" s="2"/>
      <c r="U32" s="2"/>
      <c r="V32" s="2"/>
      <c r="W32" s="2"/>
    </row>
    <row r="33" spans="1:23" ht="22.5" customHeight="1">
      <c r="A33" s="6"/>
      <c r="B33" s="398" t="s">
        <v>184</v>
      </c>
      <c r="C33" s="398">
        <v>2005</v>
      </c>
      <c r="D33" s="398">
        <v>2006</v>
      </c>
      <c r="E33" s="398">
        <v>2007</v>
      </c>
      <c r="F33" s="398">
        <v>2008</v>
      </c>
      <c r="G33" s="398">
        <v>2009</v>
      </c>
      <c r="H33" s="398">
        <v>2010</v>
      </c>
      <c r="I33" s="399">
        <v>2011</v>
      </c>
      <c r="J33" s="400">
        <v>2012</v>
      </c>
      <c r="K33" s="401">
        <v>2013</v>
      </c>
      <c r="L33" s="401">
        <v>2014</v>
      </c>
      <c r="M33" s="6"/>
      <c r="N33" s="6"/>
      <c r="O33" s="6"/>
      <c r="P33" s="6"/>
      <c r="Q33" s="6"/>
      <c r="R33" s="6"/>
      <c r="S33" s="168"/>
      <c r="T33" s="168"/>
      <c r="U33" s="168"/>
    </row>
    <row r="34" spans="1:23" ht="12.75" customHeight="1">
      <c r="A34" s="2"/>
      <c r="B34" s="402" t="s">
        <v>59</v>
      </c>
      <c r="C34" s="403">
        <v>36.6</v>
      </c>
      <c r="D34" s="403">
        <v>35.799999999999997</v>
      </c>
      <c r="E34" s="403">
        <v>37.4</v>
      </c>
      <c r="F34" s="403">
        <v>34.5</v>
      </c>
      <c r="G34" s="403">
        <v>34.9</v>
      </c>
      <c r="H34" s="403">
        <v>33.799999999999997</v>
      </c>
      <c r="I34" s="403">
        <v>32.65</v>
      </c>
      <c r="J34" s="407">
        <v>28.4</v>
      </c>
      <c r="K34" s="408">
        <v>22.4</v>
      </c>
      <c r="L34" s="409">
        <v>23</v>
      </c>
      <c r="M34" s="2"/>
      <c r="N34" s="2"/>
      <c r="O34" s="2"/>
      <c r="P34" s="2"/>
      <c r="Q34" s="2"/>
      <c r="R34" s="2"/>
    </row>
    <row r="35" spans="1:23" ht="12.75" customHeight="1">
      <c r="A35" s="2"/>
      <c r="B35" s="406" t="s">
        <v>60</v>
      </c>
      <c r="C35" s="404">
        <v>50</v>
      </c>
      <c r="D35" s="404">
        <v>48.8</v>
      </c>
      <c r="E35" s="404">
        <v>53.2</v>
      </c>
      <c r="F35" s="404">
        <v>49</v>
      </c>
      <c r="G35" s="404">
        <v>46.9</v>
      </c>
      <c r="H35" s="404">
        <v>44.3</v>
      </c>
      <c r="I35" s="404">
        <v>38.424999999999997</v>
      </c>
      <c r="J35" s="405">
        <v>35.5</v>
      </c>
      <c r="K35" s="383">
        <v>30.6</v>
      </c>
      <c r="L35" s="383">
        <v>30.2</v>
      </c>
      <c r="M35" s="2"/>
      <c r="N35" s="2"/>
      <c r="O35" s="2"/>
      <c r="P35" s="2"/>
      <c r="Q35" s="2"/>
      <c r="R35" s="2"/>
    </row>
    <row r="36" spans="1:23" ht="12.75" customHeight="1">
      <c r="A36" s="2"/>
      <c r="B36" s="406" t="s">
        <v>61</v>
      </c>
      <c r="C36" s="404">
        <v>41.3</v>
      </c>
      <c r="D36" s="404">
        <v>40.6</v>
      </c>
      <c r="E36" s="404">
        <v>41.8</v>
      </c>
      <c r="F36" s="404">
        <v>40.5</v>
      </c>
      <c r="G36" s="404">
        <v>38.200000000000003</v>
      </c>
      <c r="H36" s="404">
        <v>35.4</v>
      </c>
      <c r="I36" s="404">
        <v>30.9</v>
      </c>
      <c r="J36" s="405">
        <v>27.7</v>
      </c>
      <c r="K36" s="383">
        <v>24.3</v>
      </c>
      <c r="L36" s="383">
        <v>22.8</v>
      </c>
      <c r="M36" s="2"/>
      <c r="N36" s="2"/>
      <c r="O36" s="2"/>
      <c r="P36" s="2"/>
      <c r="Q36" s="2"/>
      <c r="R36" s="2"/>
    </row>
    <row r="37" spans="1:23" ht="12.75" customHeight="1">
      <c r="A37" s="2"/>
      <c r="B37" s="167"/>
      <c r="C37" s="2"/>
      <c r="D37" s="2"/>
      <c r="E37" s="2"/>
      <c r="F37" s="2"/>
      <c r="G37" s="2"/>
      <c r="H37" s="2"/>
      <c r="I37" s="2"/>
      <c r="J37" s="2"/>
      <c r="K37" s="2"/>
      <c r="L37" s="2"/>
      <c r="M37" s="2"/>
      <c r="N37" s="2"/>
      <c r="O37" s="2"/>
      <c r="P37" s="2"/>
      <c r="Q37" s="2"/>
      <c r="R37" s="2"/>
      <c r="S37" s="2"/>
      <c r="T37" s="2"/>
      <c r="U37" s="2"/>
      <c r="V37" s="2"/>
      <c r="W37" s="2"/>
    </row>
    <row r="38" spans="1:23" ht="12.75" customHeight="1">
      <c r="A38" s="2"/>
      <c r="B38" s="167"/>
      <c r="C38" s="2"/>
      <c r="D38" s="2"/>
      <c r="E38" s="2"/>
      <c r="F38" s="2"/>
      <c r="G38" s="2"/>
      <c r="H38" s="2"/>
      <c r="I38" s="2"/>
      <c r="J38" s="2"/>
      <c r="K38" s="2"/>
      <c r="L38" s="2"/>
      <c r="M38" s="2"/>
      <c r="N38" s="2"/>
      <c r="O38" s="2"/>
      <c r="P38" s="2"/>
      <c r="Q38" s="2"/>
      <c r="R38" s="2"/>
      <c r="S38" s="2"/>
      <c r="T38" s="2"/>
      <c r="U38" s="2"/>
      <c r="V38" s="2"/>
      <c r="W38" s="2"/>
    </row>
    <row r="39" spans="1:23" ht="12.75" customHeight="1">
      <c r="A39" s="2"/>
      <c r="B39" s="167"/>
      <c r="C39" s="2"/>
      <c r="D39" s="2"/>
      <c r="E39" s="2"/>
      <c r="F39" s="2"/>
      <c r="G39" s="2"/>
      <c r="H39" s="2"/>
      <c r="I39" s="2"/>
      <c r="J39" s="2"/>
      <c r="K39" s="2"/>
      <c r="L39" s="2"/>
      <c r="M39" s="2"/>
      <c r="N39" s="2"/>
      <c r="O39" s="2"/>
      <c r="P39" s="2"/>
      <c r="Q39" s="2"/>
      <c r="R39" s="2"/>
      <c r="S39" s="2"/>
      <c r="T39" s="2"/>
      <c r="U39" s="2"/>
      <c r="V39" s="2"/>
      <c r="W39" s="2"/>
    </row>
    <row r="40" spans="1:23" ht="98.25" customHeight="1">
      <c r="A40" s="2"/>
      <c r="B40" s="167"/>
      <c r="C40" s="2"/>
      <c r="D40" s="2"/>
      <c r="E40" s="2"/>
      <c r="F40" s="2"/>
      <c r="G40" s="2"/>
      <c r="H40" s="462" t="s">
        <v>365</v>
      </c>
      <c r="I40" s="426"/>
      <c r="J40" s="426"/>
      <c r="K40" s="426"/>
      <c r="L40" s="426"/>
      <c r="M40" s="426"/>
      <c r="N40" s="426"/>
      <c r="O40" s="426"/>
      <c r="P40" s="171"/>
      <c r="Q40" s="171"/>
      <c r="R40" s="171"/>
      <c r="S40" s="171"/>
      <c r="T40" s="171"/>
      <c r="U40" s="171"/>
      <c r="V40" s="171"/>
      <c r="W40" s="2"/>
    </row>
    <row r="41" spans="1:23" ht="12.75" customHeight="1">
      <c r="A41" s="2"/>
      <c r="B41" s="167"/>
      <c r="C41" s="2"/>
      <c r="D41" s="2"/>
      <c r="E41" s="2"/>
      <c r="F41" s="2"/>
      <c r="G41" s="2"/>
      <c r="H41" s="2"/>
      <c r="I41" s="2"/>
      <c r="J41" s="2"/>
      <c r="K41" s="2"/>
      <c r="L41" s="2"/>
      <c r="M41" s="2"/>
      <c r="N41" s="2"/>
      <c r="O41" s="2"/>
      <c r="P41" s="2"/>
      <c r="Q41" s="2"/>
      <c r="R41" s="2"/>
      <c r="S41" s="2"/>
      <c r="T41" s="2"/>
      <c r="U41" s="2"/>
      <c r="V41" s="2"/>
      <c r="W41" s="2"/>
    </row>
    <row r="42" spans="1:23" ht="12.75" customHeight="1">
      <c r="A42" s="2"/>
      <c r="B42" s="167"/>
      <c r="C42" s="2"/>
      <c r="D42" s="2"/>
      <c r="E42" s="2"/>
      <c r="F42" s="2"/>
      <c r="G42" s="2"/>
      <c r="H42" s="2"/>
      <c r="I42" s="2"/>
      <c r="J42" s="2"/>
      <c r="K42" s="2"/>
      <c r="L42" s="2"/>
      <c r="M42" s="2"/>
      <c r="N42" s="2"/>
      <c r="O42" s="2"/>
      <c r="P42" s="2"/>
      <c r="Q42" s="2"/>
      <c r="R42" s="2"/>
      <c r="S42" s="2"/>
      <c r="T42" s="2"/>
      <c r="U42" s="2"/>
      <c r="V42" s="2"/>
      <c r="W42" s="2"/>
    </row>
    <row r="43" spans="1:23" ht="12.75" customHeight="1">
      <c r="A43" s="2"/>
      <c r="B43" s="167"/>
      <c r="C43" s="2"/>
      <c r="D43" s="2"/>
      <c r="E43" s="2"/>
      <c r="F43" s="2"/>
      <c r="G43" s="2"/>
      <c r="H43" s="2"/>
      <c r="I43" s="2"/>
      <c r="J43" s="2"/>
      <c r="K43" s="2"/>
      <c r="L43" s="2"/>
      <c r="M43" s="2"/>
      <c r="N43" s="2"/>
      <c r="O43" s="2"/>
      <c r="P43" s="2"/>
      <c r="Q43" s="2"/>
      <c r="R43" s="2"/>
      <c r="S43" s="2"/>
      <c r="T43" s="2"/>
      <c r="U43" s="2"/>
      <c r="V43" s="2"/>
      <c r="W43" s="2"/>
    </row>
    <row r="44" spans="1:23" ht="12.75" customHeight="1">
      <c r="A44" s="2"/>
      <c r="B44" s="167"/>
      <c r="C44" s="2"/>
      <c r="D44" s="2"/>
      <c r="E44" s="2"/>
      <c r="F44" s="2"/>
      <c r="G44" s="2"/>
      <c r="H44" s="2"/>
      <c r="I44" s="2"/>
      <c r="J44" s="2"/>
      <c r="K44" s="2"/>
      <c r="L44" s="2"/>
      <c r="M44" s="2"/>
      <c r="N44" s="2"/>
      <c r="O44" s="2"/>
      <c r="P44" s="2"/>
      <c r="Q44" s="2"/>
      <c r="R44" s="2"/>
      <c r="S44" s="2"/>
      <c r="T44" s="2"/>
      <c r="U44" s="2"/>
      <c r="V44" s="2"/>
      <c r="W44" s="2"/>
    </row>
    <row r="45" spans="1:23" ht="12.75" customHeight="1">
      <c r="A45" s="2"/>
      <c r="B45" s="167"/>
      <c r="C45" s="2"/>
      <c r="D45" s="2"/>
      <c r="E45" s="2"/>
      <c r="F45" s="2"/>
      <c r="G45" s="2"/>
      <c r="H45" s="2"/>
      <c r="I45" s="2"/>
      <c r="J45" s="2"/>
      <c r="K45" s="2"/>
      <c r="L45" s="2"/>
      <c r="M45" s="2"/>
      <c r="N45" s="2"/>
      <c r="O45" s="2"/>
      <c r="P45" s="2"/>
      <c r="Q45" s="2"/>
      <c r="R45" s="2"/>
      <c r="S45" s="2"/>
      <c r="T45" s="2"/>
      <c r="U45" s="2"/>
      <c r="V45" s="2"/>
      <c r="W45" s="2"/>
    </row>
    <row r="46" spans="1:23" ht="12.75" customHeight="1">
      <c r="A46" s="2"/>
      <c r="B46" s="167"/>
      <c r="C46" s="2"/>
      <c r="D46" s="2"/>
      <c r="E46" s="2"/>
      <c r="F46" s="2"/>
      <c r="G46" s="2"/>
      <c r="H46" s="2"/>
      <c r="I46" s="2"/>
      <c r="J46" s="2"/>
      <c r="K46" s="2"/>
      <c r="L46" s="2"/>
      <c r="M46" s="2"/>
      <c r="N46" s="2"/>
      <c r="O46" s="2"/>
      <c r="P46" s="2"/>
      <c r="Q46" s="2"/>
      <c r="R46" s="2"/>
      <c r="S46" s="2"/>
      <c r="T46" s="2"/>
      <c r="U46" s="2"/>
      <c r="V46" s="2"/>
      <c r="W46" s="2"/>
    </row>
    <row r="47" spans="1:23" ht="12.75" customHeight="1">
      <c r="A47" s="2"/>
      <c r="B47" s="167"/>
      <c r="C47" s="2"/>
      <c r="D47" s="2"/>
      <c r="E47" s="2"/>
      <c r="F47" s="2"/>
      <c r="G47" s="2"/>
      <c r="H47" s="2"/>
      <c r="I47" s="2"/>
      <c r="J47" s="2"/>
      <c r="K47" s="2"/>
      <c r="L47" s="2"/>
      <c r="M47" s="2"/>
      <c r="N47" s="2"/>
      <c r="O47" s="2"/>
      <c r="P47" s="2"/>
      <c r="Q47" s="2"/>
      <c r="R47" s="2"/>
      <c r="S47" s="2"/>
      <c r="T47" s="2"/>
      <c r="U47" s="2"/>
      <c r="V47" s="2"/>
      <c r="W47" s="2"/>
    </row>
    <row r="48" spans="1:23" ht="12.75" customHeight="1">
      <c r="A48" s="2"/>
      <c r="B48" s="167"/>
      <c r="C48" s="2"/>
      <c r="D48" s="2"/>
      <c r="E48" s="2"/>
      <c r="F48" s="2"/>
      <c r="G48" s="2"/>
      <c r="H48" s="2"/>
      <c r="I48" s="2"/>
      <c r="J48" s="2"/>
      <c r="K48" s="2"/>
      <c r="L48" s="2"/>
      <c r="M48" s="2"/>
      <c r="N48" s="2"/>
      <c r="O48" s="2"/>
      <c r="P48" s="2"/>
      <c r="Q48" s="2"/>
      <c r="R48" s="2"/>
      <c r="S48" s="2"/>
      <c r="T48" s="2"/>
      <c r="U48" s="2"/>
      <c r="V48" s="2"/>
      <c r="W48" s="2"/>
    </row>
    <row r="49" spans="1:26" ht="12.75" customHeight="1">
      <c r="A49" s="2"/>
      <c r="B49" s="167"/>
      <c r="C49" s="2"/>
      <c r="D49" s="2"/>
      <c r="E49" s="2"/>
      <c r="F49" s="2"/>
      <c r="G49" s="2"/>
      <c r="H49" s="2"/>
      <c r="I49" s="2"/>
      <c r="J49" s="2"/>
      <c r="K49" s="2"/>
      <c r="L49" s="2"/>
      <c r="M49" s="2"/>
      <c r="N49" s="2"/>
      <c r="O49" s="2"/>
      <c r="P49" s="2"/>
      <c r="Q49" s="2"/>
      <c r="R49" s="2"/>
      <c r="S49" s="2"/>
      <c r="T49" s="2"/>
      <c r="U49" s="2"/>
      <c r="V49" s="2"/>
      <c r="W49" s="2"/>
    </row>
    <row r="50" spans="1:26" ht="12.75" customHeight="1">
      <c r="A50" s="2"/>
      <c r="B50" s="167"/>
      <c r="C50" s="2"/>
      <c r="D50" s="2"/>
      <c r="E50" s="2"/>
      <c r="F50" s="2"/>
      <c r="G50" s="2"/>
      <c r="H50" s="2"/>
      <c r="I50" s="2"/>
      <c r="J50" s="2"/>
      <c r="K50" s="2"/>
      <c r="L50" s="2"/>
      <c r="M50" s="2"/>
      <c r="N50" s="2"/>
      <c r="O50" s="2"/>
      <c r="P50" s="2"/>
      <c r="Q50" s="2"/>
      <c r="R50" s="2"/>
      <c r="S50" s="2"/>
      <c r="T50" s="2"/>
      <c r="U50" s="2"/>
      <c r="V50" s="2"/>
      <c r="W50" s="2"/>
    </row>
    <row r="51" spans="1:26" ht="12.75" customHeight="1">
      <c r="A51" s="2"/>
      <c r="B51" s="167"/>
      <c r="C51" s="2"/>
      <c r="D51" s="2"/>
      <c r="E51" s="2"/>
      <c r="F51" s="2"/>
      <c r="G51" s="2"/>
      <c r="H51" s="2"/>
      <c r="I51" s="2"/>
      <c r="J51" s="2"/>
      <c r="K51" s="2"/>
      <c r="L51" s="2"/>
      <c r="M51" s="2"/>
      <c r="N51" s="2"/>
      <c r="O51" s="2"/>
      <c r="P51" s="2"/>
      <c r="Q51" s="2"/>
      <c r="R51" s="2"/>
      <c r="S51" s="2"/>
      <c r="T51" s="2"/>
      <c r="U51" s="2"/>
      <c r="V51" s="2"/>
      <c r="W51" s="2"/>
    </row>
    <row r="52" spans="1:26" ht="12.75" customHeight="1">
      <c r="A52" s="2"/>
      <c r="B52" s="167"/>
      <c r="C52" s="2"/>
      <c r="D52" s="2"/>
      <c r="E52" s="2"/>
      <c r="F52" s="2"/>
      <c r="G52" s="2"/>
      <c r="H52" s="2"/>
      <c r="I52" s="2"/>
      <c r="J52" s="2"/>
      <c r="K52" s="2"/>
      <c r="L52" s="2"/>
      <c r="M52" s="2"/>
      <c r="N52" s="2"/>
      <c r="O52" s="2"/>
      <c r="P52" s="2"/>
      <c r="Q52" s="2"/>
      <c r="R52" s="2"/>
      <c r="S52" s="2"/>
      <c r="T52" s="2"/>
      <c r="U52" s="2"/>
      <c r="V52" s="2"/>
      <c r="W52" s="2"/>
    </row>
    <row r="53" spans="1:26" ht="12.75" customHeight="1">
      <c r="A53" s="2"/>
      <c r="B53" s="167"/>
      <c r="C53" s="2"/>
      <c r="D53" s="2"/>
      <c r="E53" s="2"/>
      <c r="F53" s="2"/>
      <c r="G53" s="2"/>
      <c r="H53" s="2"/>
      <c r="I53" s="2"/>
      <c r="J53" s="2"/>
      <c r="K53" s="2"/>
      <c r="L53" s="2"/>
      <c r="M53" s="2"/>
      <c r="N53" s="2"/>
      <c r="O53" s="2"/>
      <c r="P53" s="2"/>
      <c r="Q53" s="2"/>
      <c r="R53" s="2"/>
      <c r="S53" s="2"/>
      <c r="T53" s="2"/>
      <c r="U53" s="2"/>
      <c r="V53" s="2"/>
      <c r="W53" s="2"/>
    </row>
    <row r="54" spans="1:26" ht="13.5" customHeight="1">
      <c r="A54" s="31"/>
      <c r="B54" s="172"/>
      <c r="C54" s="31"/>
      <c r="D54" s="31"/>
      <c r="E54" s="31"/>
      <c r="F54" s="31"/>
      <c r="G54" s="31"/>
      <c r="H54" s="31"/>
      <c r="I54" s="31"/>
      <c r="J54" s="31"/>
      <c r="K54" s="31"/>
      <c r="L54" s="31"/>
      <c r="M54" s="31"/>
      <c r="N54" s="31"/>
      <c r="O54" s="31"/>
      <c r="P54" s="31"/>
      <c r="Q54" s="31"/>
      <c r="R54" s="31"/>
      <c r="S54" s="31"/>
      <c r="T54" s="31"/>
      <c r="U54" s="31"/>
      <c r="V54" s="31"/>
      <c r="W54" s="31"/>
      <c r="X54" s="151"/>
      <c r="Y54" s="151"/>
      <c r="Z54" s="151"/>
    </row>
    <row r="55" spans="1:26" ht="13.5" customHeight="1">
      <c r="A55" s="2"/>
      <c r="B55" s="173"/>
      <c r="C55" s="2"/>
      <c r="D55" s="2"/>
      <c r="E55" s="2"/>
      <c r="F55" s="2"/>
      <c r="G55" s="2"/>
      <c r="H55" s="2"/>
      <c r="I55" s="2"/>
      <c r="J55" s="2"/>
      <c r="K55" s="2"/>
      <c r="L55" s="2"/>
      <c r="M55" s="2"/>
      <c r="N55" s="2"/>
      <c r="O55" s="2"/>
      <c r="P55" s="2"/>
      <c r="Q55" s="2"/>
      <c r="R55" s="2"/>
      <c r="S55" s="2"/>
      <c r="T55" s="2"/>
      <c r="U55" s="2"/>
      <c r="V55" s="2"/>
      <c r="W55" s="2"/>
      <c r="X55" s="123"/>
      <c r="Y55" s="123"/>
      <c r="Z55" s="123"/>
    </row>
    <row r="56" spans="1:26" ht="16.5" customHeight="1">
      <c r="A56" s="166" t="s">
        <v>185</v>
      </c>
      <c r="B56" s="128"/>
      <c r="C56" s="2"/>
      <c r="D56" s="2"/>
      <c r="E56" s="2"/>
      <c r="F56" s="2"/>
      <c r="G56" s="2"/>
      <c r="H56" s="2"/>
      <c r="I56" s="2"/>
      <c r="J56" s="2"/>
      <c r="K56" s="2"/>
      <c r="L56" s="2"/>
      <c r="M56" s="2"/>
      <c r="N56" s="2"/>
      <c r="O56" s="2"/>
      <c r="P56" s="2"/>
      <c r="Q56" s="155" t="s">
        <v>186</v>
      </c>
      <c r="R56" s="2"/>
      <c r="S56" s="128"/>
      <c r="T56" s="2"/>
      <c r="U56" s="2"/>
      <c r="V56" s="2"/>
      <c r="W56" s="2"/>
    </row>
    <row r="57" spans="1:26" ht="48.75" customHeight="1">
      <c r="A57" s="2"/>
      <c r="B57" s="474" t="s">
        <v>369</v>
      </c>
      <c r="C57" s="475"/>
      <c r="D57" s="475"/>
      <c r="E57" s="475"/>
      <c r="F57" s="475"/>
      <c r="G57" s="475"/>
      <c r="H57" s="475"/>
      <c r="I57" s="475"/>
      <c r="J57" s="475"/>
      <c r="K57" s="475"/>
      <c r="L57" s="475"/>
      <c r="M57" s="475"/>
      <c r="N57" s="475"/>
      <c r="O57" s="475"/>
      <c r="P57" s="475"/>
      <c r="Q57" s="2"/>
      <c r="R57" s="2"/>
      <c r="S57" s="2"/>
      <c r="T57" s="2"/>
      <c r="U57" s="2"/>
      <c r="V57" s="2"/>
      <c r="W57" s="2"/>
    </row>
    <row r="58" spans="1:26" ht="12.75" customHeight="1">
      <c r="A58" s="2"/>
      <c r="B58" s="384" t="s">
        <v>370</v>
      </c>
      <c r="C58" s="384"/>
      <c r="D58" s="384"/>
      <c r="E58" s="384"/>
      <c r="F58" s="384"/>
      <c r="G58" s="384"/>
      <c r="H58" s="384"/>
      <c r="I58" s="384"/>
      <c r="J58" s="384"/>
      <c r="K58" s="384"/>
      <c r="L58" s="384"/>
      <c r="M58" s="384"/>
      <c r="N58" s="384"/>
      <c r="O58" s="384"/>
      <c r="P58" s="384"/>
      <c r="Q58" s="2"/>
      <c r="R58" s="2"/>
      <c r="S58" s="2"/>
      <c r="T58" s="2"/>
      <c r="U58" s="2"/>
      <c r="V58" s="2"/>
      <c r="W58" s="2"/>
    </row>
    <row r="59" spans="1:26" ht="12.75" customHeight="1">
      <c r="A59" s="2"/>
      <c r="B59" s="384"/>
      <c r="C59" s="384"/>
      <c r="D59" s="384"/>
      <c r="E59" s="384"/>
      <c r="F59" s="384"/>
      <c r="G59" s="384"/>
      <c r="H59" s="384"/>
      <c r="I59" s="384"/>
      <c r="J59" s="384"/>
      <c r="K59" s="384"/>
      <c r="L59" s="384"/>
      <c r="M59" s="384"/>
      <c r="N59" s="384"/>
      <c r="O59" s="384"/>
      <c r="P59" s="384"/>
      <c r="Q59" s="2"/>
      <c r="R59" s="2"/>
      <c r="S59" s="2"/>
      <c r="T59" s="2"/>
      <c r="U59" s="2"/>
      <c r="V59" s="2"/>
      <c r="W59" s="2"/>
    </row>
    <row r="60" spans="1:26" ht="12.75" customHeight="1">
      <c r="A60" s="2"/>
      <c r="B60" s="384"/>
      <c r="C60" s="384"/>
      <c r="D60" s="384"/>
      <c r="E60" s="384"/>
      <c r="F60" s="384"/>
      <c r="G60" s="384"/>
      <c r="H60" s="384"/>
      <c r="I60" s="384"/>
      <c r="J60" s="384"/>
      <c r="K60" s="384"/>
      <c r="L60" s="384"/>
      <c r="M60" s="384"/>
      <c r="N60" s="384"/>
      <c r="O60" s="384"/>
      <c r="P60" s="384"/>
      <c r="Q60" s="2"/>
      <c r="R60" s="2"/>
      <c r="S60" s="2"/>
      <c r="T60" s="2"/>
      <c r="U60" s="2"/>
      <c r="V60" s="2"/>
      <c r="W60" s="2"/>
    </row>
    <row r="61" spans="1:26" ht="89.25" customHeight="1">
      <c r="A61" s="89"/>
      <c r="B61" s="415" t="s">
        <v>187</v>
      </c>
      <c r="C61" s="415" t="s">
        <v>366</v>
      </c>
      <c r="D61" s="415" t="s">
        <v>367</v>
      </c>
      <c r="E61" s="416"/>
      <c r="F61" s="416"/>
      <c r="G61" s="416"/>
      <c r="H61" s="416"/>
      <c r="I61" s="416"/>
      <c r="J61" s="416"/>
      <c r="K61" s="416"/>
      <c r="L61" s="416"/>
      <c r="M61" s="416"/>
      <c r="N61" s="416"/>
      <c r="O61" s="416"/>
      <c r="P61" s="416"/>
      <c r="Q61" s="89"/>
      <c r="R61" s="89"/>
      <c r="S61" s="89"/>
      <c r="T61" s="89"/>
      <c r="U61" s="89"/>
      <c r="V61" s="89"/>
      <c r="W61" s="174"/>
      <c r="X61" s="174"/>
      <c r="Y61" s="174"/>
    </row>
    <row r="62" spans="1:26" ht="12.75" customHeight="1">
      <c r="A62" s="2"/>
      <c r="B62" s="402" t="s">
        <v>59</v>
      </c>
      <c r="C62" s="418">
        <v>2753</v>
      </c>
      <c r="D62" s="402">
        <v>6.1</v>
      </c>
      <c r="E62" s="384"/>
      <c r="F62" s="384"/>
      <c r="G62" s="384"/>
      <c r="H62" s="384"/>
      <c r="I62" s="384"/>
      <c r="J62" s="384"/>
      <c r="K62" s="384"/>
      <c r="L62" s="384"/>
      <c r="M62" s="384"/>
      <c r="N62" s="384"/>
      <c r="O62" s="384"/>
      <c r="P62" s="384"/>
      <c r="Q62" s="2"/>
      <c r="R62" s="2"/>
      <c r="S62" s="2"/>
      <c r="T62" s="2"/>
      <c r="U62" s="2"/>
      <c r="V62" s="2"/>
    </row>
    <row r="63" spans="1:26" ht="12.75" customHeight="1">
      <c r="A63" s="2"/>
      <c r="B63" s="405" t="s">
        <v>60</v>
      </c>
      <c r="C63" s="419">
        <v>28456</v>
      </c>
      <c r="D63" s="417">
        <v>7.7</v>
      </c>
      <c r="E63" s="384"/>
      <c r="F63" s="384"/>
      <c r="G63" s="384"/>
      <c r="H63" s="384"/>
      <c r="I63" s="384"/>
      <c r="J63" s="384"/>
      <c r="K63" s="384"/>
      <c r="L63" s="384"/>
      <c r="M63" s="384"/>
      <c r="N63" s="384"/>
      <c r="O63" s="384"/>
      <c r="P63" s="384"/>
      <c r="Q63" s="2"/>
      <c r="R63" s="2"/>
      <c r="S63" s="2"/>
      <c r="T63" s="2"/>
      <c r="U63" s="2"/>
      <c r="V63" s="2"/>
    </row>
    <row r="64" spans="1:26" ht="12.75" customHeight="1">
      <c r="A64" s="2"/>
      <c r="B64" s="405" t="s">
        <v>61</v>
      </c>
      <c r="C64" s="419">
        <v>661496</v>
      </c>
      <c r="D64" s="412">
        <v>7</v>
      </c>
      <c r="E64" s="384"/>
      <c r="F64" s="384"/>
      <c r="G64" s="384"/>
      <c r="H64" s="384"/>
      <c r="I64" s="384"/>
      <c r="J64" s="384"/>
      <c r="K64" s="384"/>
      <c r="L64" s="384"/>
      <c r="M64" s="384"/>
      <c r="N64" s="384"/>
      <c r="O64" s="384"/>
      <c r="P64" s="384"/>
      <c r="Q64" s="2"/>
      <c r="R64" s="2"/>
      <c r="S64" s="2"/>
      <c r="T64" s="2"/>
      <c r="U64" s="2"/>
      <c r="V64" s="2"/>
    </row>
    <row r="65" spans="1:27" ht="12.75" customHeight="1">
      <c r="A65" s="2"/>
      <c r="B65" s="384" t="s">
        <v>368</v>
      </c>
      <c r="C65" s="384"/>
      <c r="D65" s="384"/>
      <c r="E65" s="384"/>
      <c r="F65" s="384"/>
      <c r="G65" s="384"/>
      <c r="H65" s="384"/>
      <c r="I65" s="384"/>
      <c r="J65" s="384"/>
      <c r="K65" s="384"/>
      <c r="L65" s="384"/>
      <c r="M65" s="384"/>
      <c r="N65" s="384"/>
      <c r="O65" s="384"/>
      <c r="P65" s="384"/>
      <c r="Q65" s="2"/>
      <c r="R65" s="2"/>
      <c r="S65" s="2"/>
      <c r="T65" s="2"/>
      <c r="U65" s="2"/>
      <c r="V65" s="2"/>
      <c r="W65" s="2"/>
    </row>
    <row r="66" spans="1:27" ht="12.75" customHeight="1">
      <c r="A66" s="2"/>
      <c r="B66" s="2"/>
      <c r="C66" s="2"/>
      <c r="D66" s="2"/>
      <c r="E66" s="2"/>
      <c r="F66" s="2"/>
      <c r="G66" s="2"/>
      <c r="H66" s="2"/>
      <c r="I66" s="2"/>
      <c r="J66" s="2"/>
      <c r="K66" s="2"/>
      <c r="L66" s="2"/>
      <c r="M66" s="2"/>
      <c r="N66" s="2"/>
      <c r="O66" s="2"/>
      <c r="P66" s="2"/>
      <c r="Q66" s="2"/>
      <c r="R66" s="2"/>
      <c r="S66" s="2"/>
      <c r="T66" s="2"/>
      <c r="U66" s="2"/>
      <c r="V66" s="2"/>
      <c r="W66" s="2"/>
    </row>
    <row r="67" spans="1:27" ht="13.5" customHeight="1">
      <c r="A67" s="31"/>
      <c r="B67" s="31"/>
      <c r="C67" s="31"/>
      <c r="D67" s="31"/>
      <c r="E67" s="31"/>
      <c r="F67" s="31"/>
      <c r="G67" s="31"/>
      <c r="H67" s="31"/>
      <c r="I67" s="31"/>
      <c r="J67" s="31"/>
      <c r="K67" s="31"/>
      <c r="L67" s="31"/>
      <c r="M67" s="31"/>
      <c r="N67" s="31"/>
      <c r="O67" s="31"/>
      <c r="P67" s="31"/>
      <c r="Q67" s="31"/>
      <c r="R67" s="31"/>
      <c r="S67" s="31"/>
      <c r="T67" s="31"/>
      <c r="U67" s="31"/>
      <c r="V67" s="31"/>
      <c r="W67" s="31"/>
      <c r="X67" s="151"/>
      <c r="Y67" s="151"/>
      <c r="Z67" s="151"/>
    </row>
    <row r="68" spans="1:27" ht="13.5" customHeight="1">
      <c r="A68" s="2"/>
      <c r="B68" s="2"/>
      <c r="C68" s="89"/>
      <c r="D68" s="89"/>
      <c r="E68" s="89"/>
      <c r="F68" s="89"/>
      <c r="G68" s="89"/>
      <c r="H68" s="89"/>
      <c r="I68" s="89"/>
      <c r="J68" s="89"/>
      <c r="K68" s="89"/>
      <c r="L68" s="89"/>
      <c r="M68" s="89"/>
      <c r="N68" s="89"/>
      <c r="O68" s="89"/>
      <c r="P68" s="89"/>
      <c r="Q68" s="2"/>
      <c r="R68" s="2"/>
      <c r="S68" s="2"/>
      <c r="T68" s="2"/>
      <c r="U68" s="2"/>
      <c r="V68" s="2"/>
      <c r="W68" s="2"/>
      <c r="X68" s="2"/>
      <c r="Y68" s="2"/>
      <c r="Z68" s="2"/>
    </row>
    <row r="69" spans="1:27" ht="18.75" customHeight="1">
      <c r="A69" s="175" t="s">
        <v>24</v>
      </c>
      <c r="B69" s="2"/>
      <c r="C69" s="24"/>
      <c r="D69" s="24"/>
      <c r="E69" s="24"/>
      <c r="F69" s="24"/>
      <c r="G69" s="2"/>
      <c r="H69" s="2"/>
      <c r="I69" s="2"/>
      <c r="J69" s="2"/>
      <c r="K69" s="2"/>
      <c r="L69" s="2"/>
      <c r="M69" s="2"/>
      <c r="N69" s="2"/>
      <c r="O69" s="2"/>
      <c r="P69" s="176" t="s">
        <v>190</v>
      </c>
      <c r="Q69" s="2"/>
      <c r="R69" s="2"/>
      <c r="S69" s="2"/>
      <c r="T69" s="2"/>
      <c r="U69" s="2"/>
      <c r="V69" s="2"/>
      <c r="W69" s="2"/>
      <c r="X69" s="2"/>
      <c r="Y69" s="2"/>
      <c r="Z69" s="2"/>
    </row>
    <row r="70" spans="1:27" ht="15" customHeight="1">
      <c r="A70" s="2"/>
      <c r="B70" s="24"/>
      <c r="C70" s="24"/>
      <c r="D70" s="24"/>
      <c r="E70" s="2"/>
      <c r="F70" s="24"/>
      <c r="G70" s="24"/>
      <c r="H70" s="2"/>
      <c r="I70" s="2"/>
      <c r="J70" s="24"/>
      <c r="K70" s="24"/>
      <c r="L70" s="24"/>
      <c r="M70" s="24"/>
      <c r="N70" s="24"/>
      <c r="O70" s="24"/>
      <c r="P70" s="24"/>
      <c r="Q70" s="24"/>
      <c r="R70" s="2"/>
      <c r="S70" s="2"/>
      <c r="T70" s="2"/>
      <c r="U70" s="2"/>
      <c r="V70" s="2"/>
      <c r="W70" s="2"/>
      <c r="X70" s="2"/>
      <c r="Y70" s="2"/>
      <c r="Z70" s="2"/>
      <c r="AA70" s="2"/>
    </row>
    <row r="71" spans="1:27" ht="15" customHeight="1">
      <c r="A71" s="2"/>
      <c r="B71" s="25" t="s">
        <v>191</v>
      </c>
      <c r="C71" s="24"/>
      <c r="D71" s="177"/>
      <c r="E71" s="178"/>
      <c r="F71" s="24"/>
      <c r="G71" s="24"/>
      <c r="H71" s="2"/>
      <c r="I71" s="179" t="s">
        <v>192</v>
      </c>
      <c r="J71" s="24"/>
      <c r="K71" s="24"/>
      <c r="L71" s="24"/>
      <c r="M71" s="24"/>
      <c r="N71" s="24"/>
      <c r="O71" s="24"/>
      <c r="P71" s="24"/>
      <c r="Q71" s="24"/>
      <c r="R71" s="2"/>
      <c r="S71" s="2"/>
      <c r="T71" s="2"/>
      <c r="U71" s="2"/>
      <c r="V71" s="2"/>
      <c r="W71" s="2"/>
      <c r="X71" s="2"/>
      <c r="Y71" s="2"/>
      <c r="Z71" s="2"/>
      <c r="AA71" s="2"/>
    </row>
    <row r="72" spans="1:27" ht="37.5" customHeight="1">
      <c r="A72" s="6"/>
      <c r="B72" s="180"/>
      <c r="C72" s="181" t="s">
        <v>178</v>
      </c>
      <c r="D72" s="182" t="s">
        <v>179</v>
      </c>
      <c r="E72" s="183" t="s">
        <v>180</v>
      </c>
      <c r="F72" s="420" t="s">
        <v>181</v>
      </c>
      <c r="G72" s="422" t="s">
        <v>363</v>
      </c>
      <c r="H72" s="6"/>
      <c r="I72" s="470" t="s">
        <v>372</v>
      </c>
      <c r="J72" s="426"/>
      <c r="K72" s="426"/>
      <c r="L72" s="426"/>
      <c r="M72" s="426"/>
      <c r="N72" s="426"/>
      <c r="O72" s="426"/>
      <c r="P72" s="426"/>
      <c r="Q72" s="426"/>
      <c r="R72" s="6"/>
      <c r="S72" s="6"/>
      <c r="T72" s="6"/>
      <c r="U72" s="6"/>
      <c r="V72" s="6"/>
      <c r="W72" s="6"/>
      <c r="X72" s="6"/>
      <c r="Y72" s="6"/>
      <c r="Z72" s="6"/>
      <c r="AA72" s="6"/>
    </row>
    <row r="73" spans="1:27" ht="15" customHeight="1">
      <c r="A73" s="2"/>
      <c r="B73" s="149" t="s">
        <v>59</v>
      </c>
      <c r="C73" s="184">
        <v>20.5</v>
      </c>
      <c r="D73" s="185">
        <v>19.5</v>
      </c>
      <c r="E73" s="184">
        <v>19.399999999999999</v>
      </c>
      <c r="F73" s="421">
        <v>16.206652512384998</v>
      </c>
      <c r="G73" s="423">
        <v>14.2</v>
      </c>
      <c r="H73" s="2"/>
      <c r="I73" s="426"/>
      <c r="J73" s="426"/>
      <c r="K73" s="426"/>
      <c r="L73" s="426"/>
      <c r="M73" s="426"/>
      <c r="N73" s="426"/>
      <c r="O73" s="426"/>
      <c r="P73" s="426"/>
      <c r="Q73" s="426"/>
      <c r="R73" s="2"/>
      <c r="S73" s="2"/>
      <c r="T73" s="2"/>
      <c r="U73" s="2"/>
      <c r="V73" s="2"/>
      <c r="W73" s="2"/>
      <c r="X73" s="2"/>
      <c r="Y73" s="2"/>
      <c r="Z73" s="2"/>
      <c r="AA73" s="2"/>
    </row>
    <row r="74" spans="1:27" ht="15" customHeight="1">
      <c r="A74" s="2"/>
      <c r="B74" s="149" t="s">
        <v>60</v>
      </c>
      <c r="C74" s="184">
        <v>21.1</v>
      </c>
      <c r="D74" s="185">
        <v>20.7</v>
      </c>
      <c r="E74" s="186" t="s">
        <v>193</v>
      </c>
      <c r="F74" s="421">
        <v>18.8414483658287</v>
      </c>
      <c r="G74" s="424">
        <v>18</v>
      </c>
      <c r="H74" s="24"/>
      <c r="I74" s="24"/>
      <c r="J74" s="24"/>
      <c r="K74" s="24"/>
      <c r="L74" s="24"/>
      <c r="M74" s="24"/>
      <c r="N74" s="24"/>
      <c r="O74" s="24"/>
      <c r="P74" s="24"/>
      <c r="Q74" s="2"/>
      <c r="R74" s="2"/>
      <c r="S74" s="2"/>
      <c r="T74" s="2"/>
      <c r="U74" s="2"/>
      <c r="V74" s="2"/>
      <c r="W74" s="2"/>
      <c r="X74" s="2"/>
      <c r="Y74" s="2"/>
      <c r="Z74" s="2"/>
    </row>
    <row r="75" spans="1:27" ht="15" customHeight="1">
      <c r="A75" s="2"/>
      <c r="B75" s="149" t="s">
        <v>61</v>
      </c>
      <c r="C75" s="184">
        <v>13.5</v>
      </c>
      <c r="D75" s="185">
        <v>13.2</v>
      </c>
      <c r="E75" s="186" t="s">
        <v>194</v>
      </c>
      <c r="F75" s="421">
        <v>11.993408704554501</v>
      </c>
      <c r="G75" s="383">
        <v>11.4</v>
      </c>
      <c r="H75" s="2"/>
      <c r="I75" s="2"/>
      <c r="J75" s="2"/>
      <c r="K75" s="2"/>
      <c r="L75" s="2"/>
      <c r="M75" s="2"/>
      <c r="N75" s="2"/>
      <c r="O75" s="2"/>
      <c r="P75" s="2"/>
      <c r="Q75" s="2"/>
      <c r="R75" s="2"/>
      <c r="S75" s="2"/>
      <c r="T75" s="2"/>
      <c r="U75" s="2"/>
      <c r="V75" s="2"/>
      <c r="W75" s="2"/>
      <c r="X75" s="2"/>
      <c r="Y75" s="2"/>
      <c r="Z75" s="2"/>
    </row>
    <row r="76" spans="1:27" ht="15" customHeight="1">
      <c r="A76" s="2"/>
      <c r="B76" s="187" t="s">
        <v>371</v>
      </c>
      <c r="C76" s="24"/>
      <c r="D76" s="24"/>
      <c r="E76" s="24"/>
      <c r="F76" s="24"/>
      <c r="G76" s="2"/>
      <c r="H76" s="2"/>
      <c r="I76" s="2"/>
      <c r="J76" s="2"/>
      <c r="K76" s="2"/>
      <c r="L76" s="2"/>
      <c r="M76" s="2"/>
      <c r="N76" s="2"/>
      <c r="O76" s="2"/>
      <c r="P76" s="2"/>
      <c r="Q76" s="2"/>
      <c r="R76" s="2"/>
      <c r="S76" s="2"/>
      <c r="T76" s="2"/>
      <c r="U76" s="2"/>
      <c r="V76" s="2"/>
      <c r="W76" s="2"/>
      <c r="X76" s="2"/>
      <c r="Y76" s="2"/>
      <c r="Z76" s="2"/>
    </row>
    <row r="77" spans="1:27" ht="15" customHeight="1">
      <c r="A77" s="2"/>
      <c r="B77" s="2"/>
      <c r="C77" s="24"/>
      <c r="D77" s="24"/>
      <c r="E77" s="24"/>
      <c r="F77" s="24"/>
      <c r="G77" s="2"/>
      <c r="H77" s="2"/>
      <c r="I77" s="2"/>
      <c r="J77" s="2"/>
      <c r="K77" s="2"/>
      <c r="L77" s="2"/>
      <c r="M77" s="2"/>
      <c r="N77" s="2"/>
      <c r="O77" s="2"/>
      <c r="P77" s="2"/>
      <c r="Q77" s="2"/>
      <c r="R77" s="2"/>
      <c r="S77" s="2"/>
      <c r="T77" s="2"/>
      <c r="U77" s="2"/>
      <c r="V77" s="2"/>
      <c r="W77" s="2"/>
      <c r="X77" s="2"/>
      <c r="Y77" s="2"/>
      <c r="Z77" s="2"/>
    </row>
    <row r="78" spans="1:27" ht="13.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7"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7"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128"/>
      <c r="C391" s="128"/>
      <c r="D391" s="128"/>
      <c r="E391" s="128"/>
      <c r="F391" s="128"/>
      <c r="G391" s="128"/>
      <c r="H391" s="128"/>
      <c r="I391" s="128"/>
      <c r="J391" s="128"/>
      <c r="K391" s="128"/>
      <c r="L391" s="128"/>
      <c r="M391" s="128"/>
      <c r="N391" s="128"/>
      <c r="O391" s="128"/>
      <c r="P391" s="128"/>
      <c r="Q391" s="128"/>
      <c r="R391" s="128"/>
      <c r="S391" s="128"/>
    </row>
    <row r="392" spans="1:26" ht="12.75" customHeight="1">
      <c r="A392" s="2"/>
      <c r="B392" s="128"/>
      <c r="C392" s="128"/>
      <c r="D392" s="128"/>
      <c r="E392" s="128"/>
      <c r="F392" s="128"/>
      <c r="G392" s="128"/>
      <c r="H392" s="128"/>
      <c r="I392" s="128"/>
      <c r="J392" s="128"/>
      <c r="K392" s="128"/>
      <c r="L392" s="128"/>
      <c r="M392" s="128"/>
      <c r="N392" s="128"/>
      <c r="O392" s="128"/>
      <c r="P392" s="128"/>
      <c r="Q392" s="128"/>
      <c r="R392" s="128"/>
      <c r="S392" s="128"/>
    </row>
    <row r="393" spans="1:26" ht="12.75" customHeight="1">
      <c r="A393" s="2"/>
      <c r="B393" s="128"/>
      <c r="C393" s="128"/>
      <c r="D393" s="128"/>
      <c r="E393" s="128"/>
      <c r="F393" s="128"/>
      <c r="G393" s="128"/>
      <c r="H393" s="128"/>
      <c r="I393" s="128"/>
      <c r="J393" s="128"/>
      <c r="K393" s="128"/>
      <c r="L393" s="128"/>
      <c r="M393" s="128"/>
      <c r="N393" s="128"/>
      <c r="O393" s="128"/>
      <c r="P393" s="128"/>
      <c r="Q393" s="128"/>
      <c r="R393" s="128"/>
      <c r="S393" s="128"/>
    </row>
    <row r="394" spans="1:26" ht="12.75" customHeight="1">
      <c r="A394" s="2"/>
      <c r="B394" s="128"/>
      <c r="C394" s="128"/>
      <c r="D394" s="128"/>
      <c r="E394" s="128"/>
      <c r="F394" s="128"/>
      <c r="G394" s="128"/>
      <c r="H394" s="128"/>
      <c r="I394" s="128"/>
      <c r="J394" s="128"/>
      <c r="K394" s="128"/>
      <c r="L394" s="128"/>
      <c r="M394" s="128"/>
      <c r="N394" s="128"/>
      <c r="O394" s="128"/>
      <c r="P394" s="128"/>
      <c r="Q394" s="128"/>
      <c r="R394" s="128"/>
      <c r="S394" s="128"/>
    </row>
    <row r="395" spans="1:26" ht="12.75" customHeight="1">
      <c r="A395" s="2"/>
      <c r="B395" s="128"/>
      <c r="C395" s="128"/>
      <c r="D395" s="128"/>
      <c r="E395" s="128"/>
      <c r="F395" s="128"/>
      <c r="G395" s="128"/>
      <c r="H395" s="128"/>
      <c r="I395" s="128"/>
      <c r="J395" s="128"/>
      <c r="K395" s="128"/>
      <c r="L395" s="128"/>
      <c r="M395" s="128"/>
      <c r="N395" s="128"/>
      <c r="O395" s="128"/>
      <c r="P395" s="128"/>
      <c r="Q395" s="128"/>
      <c r="R395" s="128"/>
      <c r="S395" s="128"/>
    </row>
    <row r="396" spans="1:26" ht="12.75" customHeight="1">
      <c r="A396" s="2"/>
      <c r="B396" s="128"/>
      <c r="C396" s="128"/>
      <c r="D396" s="128"/>
      <c r="E396" s="128"/>
      <c r="F396" s="128"/>
      <c r="G396" s="128"/>
      <c r="H396" s="128"/>
      <c r="I396" s="128"/>
      <c r="J396" s="128"/>
      <c r="K396" s="128"/>
      <c r="L396" s="128"/>
      <c r="M396" s="128"/>
      <c r="N396" s="128"/>
      <c r="O396" s="128"/>
      <c r="P396" s="128"/>
      <c r="Q396" s="128"/>
      <c r="R396" s="128"/>
      <c r="S396" s="128"/>
    </row>
    <row r="397" spans="1:26" ht="12.75" customHeight="1">
      <c r="A397" s="2"/>
      <c r="B397" s="128"/>
      <c r="C397" s="128"/>
      <c r="D397" s="128"/>
      <c r="E397" s="128"/>
      <c r="F397" s="128"/>
      <c r="G397" s="128"/>
      <c r="H397" s="128"/>
      <c r="I397" s="128"/>
      <c r="J397" s="128"/>
      <c r="K397" s="128"/>
      <c r="L397" s="128"/>
      <c r="M397" s="128"/>
      <c r="N397" s="128"/>
      <c r="O397" s="128"/>
      <c r="P397" s="128"/>
      <c r="Q397" s="128"/>
      <c r="R397" s="128"/>
      <c r="S397" s="128"/>
    </row>
    <row r="398" spans="1:26" ht="12.75" customHeight="1">
      <c r="A398" s="2"/>
      <c r="B398" s="128"/>
      <c r="C398" s="128"/>
      <c r="D398" s="128"/>
      <c r="E398" s="128"/>
      <c r="F398" s="128"/>
      <c r="G398" s="128"/>
      <c r="H398" s="128"/>
      <c r="I398" s="128"/>
      <c r="J398" s="128"/>
      <c r="K398" s="128"/>
      <c r="L398" s="128"/>
      <c r="M398" s="128"/>
      <c r="N398" s="128"/>
      <c r="O398" s="128"/>
      <c r="P398" s="128"/>
      <c r="Q398" s="128"/>
      <c r="R398" s="128"/>
      <c r="S398" s="128"/>
    </row>
    <row r="399" spans="1:26" ht="12.75" customHeight="1">
      <c r="A399" s="2"/>
      <c r="B399" s="128"/>
      <c r="C399" s="128"/>
      <c r="D399" s="128"/>
      <c r="E399" s="128"/>
      <c r="F399" s="128"/>
      <c r="G399" s="128"/>
      <c r="H399" s="128"/>
      <c r="I399" s="128"/>
      <c r="J399" s="128"/>
      <c r="K399" s="128"/>
      <c r="L399" s="128"/>
      <c r="M399" s="128"/>
      <c r="N399" s="128"/>
      <c r="O399" s="128"/>
      <c r="P399" s="128"/>
      <c r="Q399" s="128"/>
      <c r="R399" s="128"/>
      <c r="S399" s="128"/>
    </row>
    <row r="400" spans="1:26" ht="12.75" customHeight="1">
      <c r="A400" s="2"/>
      <c r="B400" s="128"/>
      <c r="C400" s="128"/>
      <c r="D400" s="128"/>
      <c r="E400" s="128"/>
      <c r="F400" s="128"/>
      <c r="G400" s="128"/>
      <c r="H400" s="128"/>
      <c r="I400" s="128"/>
      <c r="J400" s="128"/>
      <c r="K400" s="128"/>
      <c r="L400" s="128"/>
      <c r="M400" s="128"/>
      <c r="N400" s="128"/>
      <c r="O400" s="128"/>
      <c r="P400" s="128"/>
      <c r="Q400" s="128"/>
      <c r="R400" s="128"/>
      <c r="S400" s="128"/>
    </row>
    <row r="401" spans="1:19" ht="12.75" customHeight="1">
      <c r="A401" s="2"/>
      <c r="B401" s="128"/>
      <c r="C401" s="128"/>
      <c r="D401" s="128"/>
      <c r="E401" s="128"/>
      <c r="F401" s="128"/>
      <c r="G401" s="128"/>
      <c r="H401" s="128"/>
      <c r="I401" s="128"/>
      <c r="J401" s="128"/>
      <c r="K401" s="128"/>
      <c r="L401" s="128"/>
      <c r="M401" s="128"/>
      <c r="N401" s="128"/>
      <c r="O401" s="128"/>
      <c r="P401" s="128"/>
      <c r="Q401" s="128"/>
      <c r="R401" s="128"/>
      <c r="S401" s="128"/>
    </row>
    <row r="402" spans="1:19" ht="12.75" customHeight="1">
      <c r="A402" s="2"/>
      <c r="B402" s="128"/>
      <c r="C402" s="128"/>
      <c r="D402" s="128"/>
      <c r="E402" s="128"/>
      <c r="F402" s="128"/>
      <c r="G402" s="128"/>
      <c r="H402" s="128"/>
      <c r="I402" s="128"/>
      <c r="J402" s="128"/>
      <c r="K402" s="128"/>
      <c r="L402" s="128"/>
      <c r="M402" s="128"/>
      <c r="N402" s="128"/>
      <c r="O402" s="128"/>
      <c r="P402" s="128"/>
      <c r="Q402" s="128"/>
      <c r="R402" s="128"/>
      <c r="S402" s="128"/>
    </row>
    <row r="403" spans="1:19" ht="12.75" customHeight="1">
      <c r="A403" s="2"/>
      <c r="B403" s="128"/>
      <c r="C403" s="128"/>
      <c r="D403" s="128"/>
      <c r="E403" s="128"/>
      <c r="F403" s="128"/>
      <c r="G403" s="128"/>
      <c r="H403" s="128"/>
      <c r="I403" s="128"/>
      <c r="J403" s="128"/>
      <c r="K403" s="128"/>
      <c r="L403" s="128"/>
      <c r="M403" s="128"/>
      <c r="N403" s="128"/>
      <c r="O403" s="128"/>
      <c r="P403" s="128"/>
      <c r="Q403" s="128"/>
      <c r="R403" s="128"/>
      <c r="S403" s="128"/>
    </row>
    <row r="404" spans="1:19" ht="12.75" customHeight="1">
      <c r="A404" s="2"/>
      <c r="B404" s="128"/>
      <c r="C404" s="128"/>
      <c r="D404" s="128"/>
      <c r="E404" s="128"/>
      <c r="F404" s="128"/>
      <c r="G404" s="128"/>
      <c r="H404" s="128"/>
      <c r="I404" s="128"/>
      <c r="J404" s="128"/>
      <c r="K404" s="128"/>
      <c r="L404" s="128"/>
      <c r="M404" s="128"/>
      <c r="N404" s="128"/>
      <c r="O404" s="128"/>
      <c r="P404" s="128"/>
      <c r="Q404" s="128"/>
      <c r="R404" s="128"/>
      <c r="S404" s="128"/>
    </row>
    <row r="405" spans="1:19" ht="12.75" customHeight="1">
      <c r="A405" s="2"/>
      <c r="B405" s="128"/>
      <c r="C405" s="128"/>
      <c r="D405" s="128"/>
      <c r="E405" s="128"/>
      <c r="F405" s="128"/>
      <c r="G405" s="128"/>
      <c r="H405" s="128"/>
      <c r="I405" s="128"/>
      <c r="J405" s="128"/>
      <c r="K405" s="128"/>
      <c r="L405" s="128"/>
      <c r="M405" s="128"/>
      <c r="N405" s="128"/>
      <c r="O405" s="128"/>
      <c r="P405" s="128"/>
      <c r="Q405" s="128"/>
      <c r="R405" s="128"/>
      <c r="S405" s="128"/>
    </row>
    <row r="406" spans="1:19" ht="12.75" customHeight="1">
      <c r="A406" s="2"/>
      <c r="B406" s="128"/>
      <c r="C406" s="128"/>
      <c r="D406" s="128"/>
      <c r="E406" s="128"/>
      <c r="F406" s="128"/>
      <c r="G406" s="128"/>
      <c r="H406" s="128"/>
      <c r="I406" s="128"/>
      <c r="J406" s="128"/>
      <c r="K406" s="128"/>
      <c r="L406" s="128"/>
      <c r="M406" s="128"/>
      <c r="N406" s="128"/>
      <c r="O406" s="128"/>
      <c r="P406" s="128"/>
      <c r="Q406" s="128"/>
      <c r="R406" s="128"/>
      <c r="S406" s="128"/>
    </row>
    <row r="407" spans="1:19" ht="12.75" customHeight="1">
      <c r="A407" s="2"/>
      <c r="B407" s="128"/>
      <c r="C407" s="128"/>
      <c r="D407" s="128"/>
      <c r="E407" s="128"/>
      <c r="F407" s="128"/>
      <c r="G407" s="128"/>
      <c r="H407" s="128"/>
      <c r="I407" s="128"/>
      <c r="J407" s="128"/>
      <c r="K407" s="128"/>
      <c r="L407" s="128"/>
      <c r="M407" s="128"/>
      <c r="N407" s="128"/>
      <c r="O407" s="128"/>
      <c r="P407" s="128"/>
      <c r="Q407" s="128"/>
      <c r="R407" s="128"/>
      <c r="S407" s="128"/>
    </row>
    <row r="408" spans="1:19" ht="12.75" customHeight="1">
      <c r="A408" s="2"/>
      <c r="B408" s="128"/>
      <c r="C408" s="128"/>
      <c r="D408" s="128"/>
      <c r="E408" s="128"/>
      <c r="F408" s="128"/>
      <c r="G408" s="128"/>
      <c r="H408" s="128"/>
      <c r="I408" s="128"/>
      <c r="J408" s="128"/>
      <c r="K408" s="128"/>
      <c r="L408" s="128"/>
      <c r="M408" s="128"/>
      <c r="N408" s="128"/>
      <c r="O408" s="128"/>
      <c r="P408" s="128"/>
      <c r="Q408" s="128"/>
      <c r="R408" s="128"/>
      <c r="S408" s="128"/>
    </row>
    <row r="409" spans="1:19" ht="12.75" customHeight="1">
      <c r="A409" s="2"/>
      <c r="B409" s="128"/>
      <c r="C409" s="128"/>
      <c r="D409" s="128"/>
      <c r="E409" s="128"/>
      <c r="F409" s="128"/>
      <c r="G409" s="128"/>
      <c r="H409" s="128"/>
      <c r="I409" s="128"/>
      <c r="J409" s="128"/>
      <c r="K409" s="128"/>
      <c r="L409" s="128"/>
      <c r="M409" s="128"/>
      <c r="N409" s="128"/>
      <c r="O409" s="128"/>
      <c r="P409" s="128"/>
      <c r="Q409" s="128"/>
      <c r="R409" s="128"/>
      <c r="S409" s="128"/>
    </row>
    <row r="410" spans="1:19" ht="12.75" customHeight="1">
      <c r="A410" s="2"/>
      <c r="B410" s="128"/>
      <c r="C410" s="128"/>
      <c r="D410" s="128"/>
      <c r="E410" s="128"/>
      <c r="F410" s="128"/>
      <c r="G410" s="128"/>
      <c r="H410" s="128"/>
      <c r="I410" s="128"/>
      <c r="J410" s="128"/>
      <c r="K410" s="128"/>
      <c r="L410" s="128"/>
      <c r="M410" s="128"/>
      <c r="N410" s="128"/>
      <c r="O410" s="128"/>
      <c r="P410" s="128"/>
      <c r="Q410" s="128"/>
      <c r="R410" s="128"/>
      <c r="S410" s="128"/>
    </row>
    <row r="411" spans="1:19" ht="12.75" customHeight="1">
      <c r="A411" s="2"/>
      <c r="B411" s="128"/>
      <c r="C411" s="128"/>
      <c r="D411" s="128"/>
      <c r="E411" s="128"/>
      <c r="F411" s="128"/>
      <c r="G411" s="128"/>
      <c r="H411" s="128"/>
      <c r="I411" s="128"/>
      <c r="J411" s="128"/>
      <c r="K411" s="128"/>
      <c r="L411" s="128"/>
      <c r="M411" s="128"/>
      <c r="N411" s="128"/>
      <c r="O411" s="128"/>
      <c r="P411" s="128"/>
      <c r="Q411" s="128"/>
      <c r="R411" s="128"/>
      <c r="S411" s="128"/>
    </row>
    <row r="412" spans="1:19" ht="12.75" customHeight="1">
      <c r="A412" s="2"/>
      <c r="B412" s="128"/>
      <c r="C412" s="128"/>
      <c r="D412" s="128"/>
      <c r="E412" s="128"/>
      <c r="F412" s="128"/>
      <c r="G412" s="128"/>
      <c r="H412" s="128"/>
      <c r="I412" s="128"/>
      <c r="J412" s="128"/>
      <c r="K412" s="128"/>
      <c r="L412" s="128"/>
      <c r="M412" s="128"/>
      <c r="N412" s="128"/>
      <c r="O412" s="128"/>
      <c r="P412" s="128"/>
      <c r="Q412" s="128"/>
      <c r="R412" s="128"/>
      <c r="S412" s="128"/>
    </row>
    <row r="413" spans="1:19" ht="12.75" customHeight="1">
      <c r="A413" s="2"/>
      <c r="B413" s="128"/>
      <c r="C413" s="128"/>
      <c r="D413" s="128"/>
      <c r="E413" s="128"/>
      <c r="F413" s="128"/>
      <c r="G413" s="128"/>
      <c r="H413" s="128"/>
      <c r="I413" s="128"/>
      <c r="J413" s="128"/>
      <c r="K413" s="128"/>
      <c r="L413" s="128"/>
      <c r="M413" s="128"/>
      <c r="N413" s="128"/>
      <c r="O413" s="128"/>
      <c r="P413" s="128"/>
      <c r="Q413" s="128"/>
      <c r="R413" s="128"/>
      <c r="S413" s="128"/>
    </row>
    <row r="414" spans="1:19" ht="12.75" customHeight="1">
      <c r="A414" s="2"/>
      <c r="B414" s="128"/>
      <c r="C414" s="128"/>
      <c r="D414" s="128"/>
      <c r="E414" s="128"/>
      <c r="F414" s="128"/>
      <c r="G414" s="128"/>
      <c r="H414" s="128"/>
      <c r="I414" s="128"/>
      <c r="J414" s="128"/>
      <c r="K414" s="128"/>
      <c r="L414" s="128"/>
      <c r="M414" s="128"/>
      <c r="N414" s="128"/>
      <c r="O414" s="128"/>
      <c r="P414" s="128"/>
      <c r="Q414" s="128"/>
      <c r="R414" s="128"/>
      <c r="S414" s="128"/>
    </row>
    <row r="415" spans="1:19" ht="12.75" customHeight="1">
      <c r="A415" s="2"/>
      <c r="B415" s="128"/>
      <c r="C415" s="128"/>
      <c r="D415" s="128"/>
      <c r="E415" s="128"/>
      <c r="F415" s="128"/>
      <c r="G415" s="128"/>
      <c r="H415" s="128"/>
      <c r="I415" s="128"/>
      <c r="J415" s="128"/>
      <c r="K415" s="128"/>
      <c r="L415" s="128"/>
      <c r="M415" s="128"/>
      <c r="N415" s="128"/>
      <c r="O415" s="128"/>
      <c r="P415" s="128"/>
      <c r="Q415" s="128"/>
      <c r="R415" s="128"/>
      <c r="S415" s="128"/>
    </row>
    <row r="416" spans="1:19" ht="12.75" customHeight="1">
      <c r="A416" s="2"/>
      <c r="B416" s="128"/>
      <c r="C416" s="128"/>
      <c r="D416" s="128"/>
      <c r="E416" s="128"/>
      <c r="F416" s="128"/>
      <c r="G416" s="128"/>
      <c r="H416" s="128"/>
      <c r="I416" s="128"/>
      <c r="J416" s="128"/>
      <c r="K416" s="128"/>
      <c r="L416" s="128"/>
      <c r="M416" s="128"/>
      <c r="N416" s="128"/>
      <c r="O416" s="128"/>
      <c r="P416" s="128"/>
      <c r="Q416" s="128"/>
      <c r="R416" s="128"/>
      <c r="S416" s="128"/>
    </row>
    <row r="417" spans="1:19" ht="12.75" customHeight="1">
      <c r="A417" s="2"/>
      <c r="B417" s="128"/>
      <c r="C417" s="128"/>
      <c r="D417" s="128"/>
      <c r="E417" s="128"/>
      <c r="F417" s="128"/>
      <c r="G417" s="128"/>
      <c r="H417" s="128"/>
      <c r="I417" s="128"/>
      <c r="J417" s="128"/>
      <c r="K417" s="128"/>
      <c r="L417" s="128"/>
      <c r="M417" s="128"/>
      <c r="N417" s="128"/>
      <c r="O417" s="128"/>
      <c r="P417" s="128"/>
      <c r="Q417" s="128"/>
      <c r="R417" s="128"/>
      <c r="S417" s="128"/>
    </row>
    <row r="418" spans="1:19" ht="12.75" customHeight="1">
      <c r="A418" s="2"/>
      <c r="B418" s="128"/>
      <c r="C418" s="128"/>
      <c r="D418" s="128"/>
      <c r="E418" s="128"/>
      <c r="F418" s="128"/>
      <c r="G418" s="128"/>
      <c r="H418" s="128"/>
      <c r="I418" s="128"/>
      <c r="J418" s="128"/>
      <c r="K418" s="128"/>
      <c r="L418" s="128"/>
      <c r="M418" s="128"/>
      <c r="N418" s="128"/>
      <c r="O418" s="128"/>
      <c r="P418" s="128"/>
      <c r="Q418" s="128"/>
      <c r="R418" s="128"/>
      <c r="S418" s="128"/>
    </row>
    <row r="419" spans="1:19" ht="12.75" customHeight="1">
      <c r="A419" s="2"/>
      <c r="B419" s="128"/>
      <c r="C419" s="128"/>
      <c r="D419" s="128"/>
      <c r="E419" s="128"/>
      <c r="F419" s="128"/>
      <c r="G419" s="128"/>
      <c r="H419" s="128"/>
      <c r="I419" s="128"/>
      <c r="J419" s="128"/>
      <c r="K419" s="128"/>
      <c r="L419" s="128"/>
      <c r="M419" s="128"/>
      <c r="N419" s="128"/>
      <c r="O419" s="128"/>
      <c r="P419" s="128"/>
      <c r="Q419" s="128"/>
      <c r="R419" s="128"/>
      <c r="S419" s="128"/>
    </row>
    <row r="420" spans="1:19" ht="12.75" customHeight="1">
      <c r="A420" s="2"/>
      <c r="B420" s="128"/>
      <c r="C420" s="128"/>
      <c r="D420" s="128"/>
      <c r="E420" s="128"/>
      <c r="F420" s="128"/>
      <c r="G420" s="128"/>
      <c r="H420" s="128"/>
      <c r="I420" s="128"/>
      <c r="J420" s="128"/>
      <c r="K420" s="128"/>
      <c r="L420" s="128"/>
      <c r="M420" s="128"/>
      <c r="N420" s="128"/>
      <c r="O420" s="128"/>
      <c r="P420" s="128"/>
      <c r="Q420" s="128"/>
      <c r="R420" s="128"/>
      <c r="S420" s="128"/>
    </row>
    <row r="421" spans="1:19" ht="12.75" customHeight="1">
      <c r="A421" s="2"/>
      <c r="B421" s="128"/>
      <c r="C421" s="128"/>
      <c r="D421" s="128"/>
      <c r="E421" s="128"/>
      <c r="F421" s="128"/>
      <c r="G421" s="128"/>
      <c r="H421" s="128"/>
      <c r="I421" s="128"/>
      <c r="J421" s="128"/>
      <c r="K421" s="128"/>
      <c r="L421" s="128"/>
      <c r="M421" s="128"/>
      <c r="N421" s="128"/>
      <c r="O421" s="128"/>
      <c r="P421" s="128"/>
      <c r="Q421" s="128"/>
      <c r="R421" s="128"/>
      <c r="S421" s="128"/>
    </row>
    <row r="422" spans="1:19" ht="12.75" customHeight="1">
      <c r="A422" s="2"/>
      <c r="B422" s="128"/>
      <c r="C422" s="128"/>
      <c r="D422" s="128"/>
      <c r="E422" s="128"/>
      <c r="F422" s="128"/>
      <c r="G422" s="128"/>
      <c r="H422" s="128"/>
      <c r="I422" s="128"/>
      <c r="J422" s="128"/>
      <c r="K422" s="128"/>
      <c r="L422" s="128"/>
      <c r="M422" s="128"/>
      <c r="N422" s="128"/>
      <c r="O422" s="128"/>
      <c r="P422" s="128"/>
      <c r="Q422" s="128"/>
      <c r="R422" s="128"/>
      <c r="S422" s="128"/>
    </row>
    <row r="423" spans="1:19" ht="12.75" customHeight="1">
      <c r="A423" s="2"/>
      <c r="B423" s="128"/>
      <c r="C423" s="128"/>
      <c r="D423" s="128"/>
      <c r="E423" s="128"/>
      <c r="F423" s="128"/>
      <c r="G423" s="128"/>
      <c r="H423" s="128"/>
      <c r="I423" s="128"/>
      <c r="J423" s="128"/>
      <c r="K423" s="128"/>
      <c r="L423" s="128"/>
      <c r="M423" s="128"/>
      <c r="N423" s="128"/>
      <c r="O423" s="128"/>
      <c r="P423" s="128"/>
      <c r="Q423" s="128"/>
      <c r="R423" s="128"/>
      <c r="S423" s="128"/>
    </row>
    <row r="424" spans="1:19" ht="12.75" customHeight="1">
      <c r="A424" s="2"/>
      <c r="B424" s="128"/>
      <c r="C424" s="128"/>
      <c r="D424" s="128"/>
      <c r="E424" s="128"/>
      <c r="F424" s="128"/>
      <c r="G424" s="128"/>
      <c r="H424" s="128"/>
      <c r="I424" s="128"/>
      <c r="J424" s="128"/>
      <c r="K424" s="128"/>
      <c r="L424" s="128"/>
      <c r="M424" s="128"/>
      <c r="N424" s="128"/>
      <c r="O424" s="128"/>
      <c r="P424" s="128"/>
      <c r="Q424" s="128"/>
      <c r="R424" s="128"/>
      <c r="S424" s="128"/>
    </row>
    <row r="425" spans="1:19" ht="12.75" customHeight="1">
      <c r="A425" s="2"/>
      <c r="B425" s="128"/>
      <c r="C425" s="128"/>
      <c r="D425" s="128"/>
      <c r="E425" s="128"/>
      <c r="F425" s="128"/>
      <c r="G425" s="128"/>
      <c r="H425" s="128"/>
      <c r="I425" s="128"/>
      <c r="J425" s="128"/>
      <c r="K425" s="128"/>
      <c r="L425" s="128"/>
      <c r="M425" s="128"/>
      <c r="N425" s="128"/>
      <c r="O425" s="128"/>
      <c r="P425" s="128"/>
      <c r="Q425" s="128"/>
      <c r="R425" s="128"/>
      <c r="S425" s="128"/>
    </row>
    <row r="426" spans="1:19" ht="12.75" customHeight="1">
      <c r="A426" s="2"/>
      <c r="B426" s="128"/>
      <c r="C426" s="128"/>
      <c r="D426" s="128"/>
      <c r="E426" s="128"/>
      <c r="F426" s="128"/>
      <c r="G426" s="128"/>
      <c r="H426" s="128"/>
      <c r="I426" s="128"/>
      <c r="J426" s="128"/>
      <c r="K426" s="128"/>
      <c r="L426" s="128"/>
      <c r="M426" s="128"/>
      <c r="N426" s="128"/>
      <c r="O426" s="128"/>
      <c r="P426" s="128"/>
      <c r="Q426" s="128"/>
      <c r="R426" s="128"/>
      <c r="S426" s="128"/>
    </row>
    <row r="427" spans="1:19" ht="12.75" customHeight="1">
      <c r="A427" s="2"/>
      <c r="B427" s="128"/>
      <c r="C427" s="128"/>
      <c r="D427" s="128"/>
      <c r="E427" s="128"/>
      <c r="F427" s="128"/>
      <c r="G427" s="128"/>
      <c r="H427" s="128"/>
      <c r="I427" s="128"/>
      <c r="J427" s="128"/>
      <c r="K427" s="128"/>
      <c r="L427" s="128"/>
      <c r="M427" s="128"/>
      <c r="N427" s="128"/>
      <c r="O427" s="128"/>
      <c r="P427" s="128"/>
      <c r="Q427" s="128"/>
      <c r="R427" s="128"/>
      <c r="S427" s="128"/>
    </row>
    <row r="428" spans="1:19" ht="12.75" customHeight="1">
      <c r="A428" s="2"/>
      <c r="B428" s="128"/>
      <c r="C428" s="128"/>
      <c r="D428" s="128"/>
      <c r="E428" s="128"/>
      <c r="F428" s="128"/>
      <c r="G428" s="128"/>
      <c r="H428" s="128"/>
      <c r="I428" s="128"/>
      <c r="J428" s="128"/>
      <c r="K428" s="128"/>
      <c r="L428" s="128"/>
      <c r="M428" s="128"/>
      <c r="N428" s="128"/>
      <c r="O428" s="128"/>
      <c r="P428" s="128"/>
      <c r="Q428" s="128"/>
      <c r="R428" s="128"/>
      <c r="S428" s="128"/>
    </row>
    <row r="429" spans="1:19" ht="12.75" customHeight="1">
      <c r="A429" s="2"/>
      <c r="B429" s="128"/>
      <c r="C429" s="128"/>
      <c r="D429" s="128"/>
      <c r="E429" s="128"/>
      <c r="F429" s="128"/>
      <c r="G429" s="128"/>
      <c r="H429" s="128"/>
      <c r="I429" s="128"/>
      <c r="J429" s="128"/>
      <c r="K429" s="128"/>
      <c r="L429" s="128"/>
      <c r="M429" s="128"/>
      <c r="N429" s="128"/>
      <c r="O429" s="128"/>
      <c r="P429" s="128"/>
      <c r="Q429" s="128"/>
      <c r="R429" s="128"/>
      <c r="S429" s="128"/>
    </row>
    <row r="430" spans="1:19" ht="12.75" customHeight="1">
      <c r="A430" s="2"/>
      <c r="B430" s="128"/>
      <c r="C430" s="128"/>
      <c r="D430" s="128"/>
      <c r="E430" s="128"/>
      <c r="F430" s="128"/>
      <c r="G430" s="128"/>
      <c r="H430" s="128"/>
      <c r="I430" s="128"/>
      <c r="J430" s="128"/>
      <c r="K430" s="128"/>
      <c r="L430" s="128"/>
      <c r="M430" s="128"/>
      <c r="N430" s="128"/>
      <c r="O430" s="128"/>
      <c r="P430" s="128"/>
      <c r="Q430" s="128"/>
      <c r="R430" s="128"/>
      <c r="S430" s="128"/>
    </row>
    <row r="431" spans="1:19" ht="12.75" customHeight="1">
      <c r="A431" s="2"/>
      <c r="B431" s="128"/>
      <c r="C431" s="128"/>
      <c r="D431" s="128"/>
      <c r="E431" s="128"/>
      <c r="F431" s="128"/>
      <c r="G431" s="128"/>
      <c r="H431" s="128"/>
      <c r="I431" s="128"/>
      <c r="J431" s="128"/>
      <c r="K431" s="128"/>
      <c r="L431" s="128"/>
      <c r="M431" s="128"/>
      <c r="N431" s="128"/>
      <c r="O431" s="128"/>
      <c r="P431" s="128"/>
      <c r="Q431" s="128"/>
      <c r="R431" s="128"/>
      <c r="S431" s="128"/>
    </row>
    <row r="432" spans="1:19" ht="12.75" customHeight="1">
      <c r="A432" s="2"/>
      <c r="B432" s="128"/>
      <c r="C432" s="128"/>
      <c r="D432" s="128"/>
      <c r="E432" s="128"/>
      <c r="F432" s="128"/>
      <c r="G432" s="128"/>
      <c r="H432" s="128"/>
      <c r="I432" s="128"/>
      <c r="J432" s="128"/>
      <c r="K432" s="128"/>
      <c r="L432" s="128"/>
      <c r="M432" s="128"/>
      <c r="N432" s="128"/>
      <c r="O432" s="128"/>
      <c r="P432" s="128"/>
      <c r="Q432" s="128"/>
      <c r="R432" s="128"/>
      <c r="S432" s="128"/>
    </row>
    <row r="433" spans="1:19" ht="12.75" customHeight="1">
      <c r="A433" s="2"/>
      <c r="B433" s="128"/>
      <c r="C433" s="128"/>
      <c r="D433" s="128"/>
      <c r="E433" s="128"/>
      <c r="F433" s="128"/>
      <c r="G433" s="128"/>
      <c r="H433" s="128"/>
      <c r="I433" s="128"/>
      <c r="J433" s="128"/>
      <c r="K433" s="128"/>
      <c r="L433" s="128"/>
      <c r="M433" s="128"/>
      <c r="N433" s="128"/>
      <c r="O433" s="128"/>
      <c r="P433" s="128"/>
      <c r="Q433" s="128"/>
      <c r="R433" s="128"/>
      <c r="S433" s="128"/>
    </row>
    <row r="434" spans="1:19" ht="12.75" customHeight="1">
      <c r="A434" s="2"/>
      <c r="B434" s="128"/>
      <c r="C434" s="128"/>
      <c r="D434" s="128"/>
      <c r="E434" s="128"/>
      <c r="F434" s="128"/>
      <c r="G434" s="128"/>
      <c r="H434" s="128"/>
      <c r="I434" s="128"/>
      <c r="J434" s="128"/>
      <c r="K434" s="128"/>
      <c r="L434" s="128"/>
      <c r="M434" s="128"/>
      <c r="N434" s="128"/>
      <c r="O434" s="128"/>
      <c r="P434" s="128"/>
      <c r="Q434" s="128"/>
      <c r="R434" s="128"/>
      <c r="S434" s="128"/>
    </row>
    <row r="435" spans="1:19" ht="12.75" customHeight="1">
      <c r="A435" s="2"/>
      <c r="B435" s="128"/>
      <c r="C435" s="128"/>
      <c r="D435" s="128"/>
      <c r="E435" s="128"/>
      <c r="F435" s="128"/>
      <c r="G435" s="128"/>
      <c r="H435" s="128"/>
      <c r="I435" s="128"/>
      <c r="J435" s="128"/>
      <c r="K435" s="128"/>
      <c r="L435" s="128"/>
      <c r="M435" s="128"/>
      <c r="N435" s="128"/>
      <c r="O435" s="128"/>
      <c r="P435" s="128"/>
      <c r="Q435" s="128"/>
      <c r="R435" s="128"/>
      <c r="S435" s="128"/>
    </row>
    <row r="436" spans="1:19" ht="12.75" customHeight="1">
      <c r="A436" s="2"/>
      <c r="B436" s="128"/>
      <c r="C436" s="128"/>
      <c r="D436" s="128"/>
      <c r="E436" s="128"/>
      <c r="F436" s="128"/>
      <c r="G436" s="128"/>
      <c r="H436" s="128"/>
      <c r="I436" s="128"/>
      <c r="J436" s="128"/>
      <c r="K436" s="128"/>
      <c r="L436" s="128"/>
      <c r="M436" s="128"/>
      <c r="N436" s="128"/>
      <c r="O436" s="128"/>
      <c r="P436" s="128"/>
      <c r="Q436" s="128"/>
      <c r="R436" s="128"/>
      <c r="S436" s="128"/>
    </row>
    <row r="437" spans="1:19" ht="12.75" customHeight="1">
      <c r="A437" s="2"/>
      <c r="B437" s="128"/>
      <c r="C437" s="128"/>
      <c r="D437" s="128"/>
      <c r="E437" s="128"/>
      <c r="F437" s="128"/>
      <c r="G437" s="128"/>
      <c r="H437" s="128"/>
      <c r="I437" s="128"/>
      <c r="J437" s="128"/>
      <c r="K437" s="128"/>
      <c r="L437" s="128"/>
      <c r="M437" s="128"/>
      <c r="N437" s="128"/>
      <c r="O437" s="128"/>
      <c r="P437" s="128"/>
      <c r="Q437" s="128"/>
      <c r="R437" s="128"/>
      <c r="S437" s="128"/>
    </row>
    <row r="438" spans="1:19" ht="12.75" customHeight="1">
      <c r="A438" s="2"/>
      <c r="B438" s="128"/>
      <c r="C438" s="128"/>
      <c r="D438" s="128"/>
      <c r="E438" s="128"/>
      <c r="F438" s="128"/>
      <c r="G438" s="128"/>
      <c r="H438" s="128"/>
      <c r="I438" s="128"/>
      <c r="J438" s="128"/>
      <c r="K438" s="128"/>
      <c r="L438" s="128"/>
      <c r="M438" s="128"/>
      <c r="N438" s="128"/>
      <c r="O438" s="128"/>
      <c r="P438" s="128"/>
      <c r="Q438" s="128"/>
      <c r="R438" s="128"/>
      <c r="S438" s="128"/>
    </row>
    <row r="439" spans="1:19" ht="12.75" customHeight="1">
      <c r="A439" s="2"/>
      <c r="B439" s="128"/>
      <c r="C439" s="128"/>
      <c r="D439" s="128"/>
      <c r="E439" s="128"/>
      <c r="F439" s="128"/>
      <c r="G439" s="128"/>
      <c r="H439" s="128"/>
      <c r="I439" s="128"/>
      <c r="J439" s="128"/>
      <c r="K439" s="128"/>
      <c r="L439" s="128"/>
      <c r="M439" s="128"/>
      <c r="N439" s="128"/>
      <c r="O439" s="128"/>
      <c r="P439" s="128"/>
      <c r="Q439" s="128"/>
      <c r="R439" s="128"/>
      <c r="S439" s="128"/>
    </row>
    <row r="440" spans="1:19" ht="12.75" customHeight="1">
      <c r="A440" s="2"/>
      <c r="B440" s="128"/>
      <c r="C440" s="128"/>
      <c r="D440" s="128"/>
      <c r="E440" s="128"/>
      <c r="F440" s="128"/>
      <c r="G440" s="128"/>
      <c r="H440" s="128"/>
      <c r="I440" s="128"/>
      <c r="J440" s="128"/>
      <c r="K440" s="128"/>
      <c r="L440" s="128"/>
      <c r="M440" s="128"/>
      <c r="N440" s="128"/>
      <c r="O440" s="128"/>
      <c r="P440" s="128"/>
      <c r="Q440" s="128"/>
      <c r="R440" s="128"/>
      <c r="S440" s="128"/>
    </row>
    <row r="441" spans="1:19" ht="12.75" customHeight="1">
      <c r="A441" s="2"/>
      <c r="B441" s="128"/>
      <c r="C441" s="128"/>
      <c r="D441" s="128"/>
      <c r="E441" s="128"/>
      <c r="F441" s="128"/>
      <c r="G441" s="128"/>
      <c r="H441" s="128"/>
      <c r="I441" s="128"/>
      <c r="J441" s="128"/>
      <c r="K441" s="128"/>
      <c r="L441" s="128"/>
      <c r="M441" s="128"/>
      <c r="N441" s="128"/>
      <c r="O441" s="128"/>
      <c r="P441" s="128"/>
      <c r="Q441" s="128"/>
      <c r="R441" s="128"/>
      <c r="S441" s="128"/>
    </row>
    <row r="442" spans="1:19" ht="12.75" customHeight="1">
      <c r="A442" s="2"/>
      <c r="B442" s="128"/>
      <c r="C442" s="128"/>
      <c r="D442" s="128"/>
      <c r="E442" s="128"/>
      <c r="F442" s="128"/>
      <c r="G442" s="128"/>
      <c r="H442" s="128"/>
      <c r="I442" s="128"/>
      <c r="J442" s="128"/>
      <c r="K442" s="128"/>
      <c r="L442" s="128"/>
      <c r="M442" s="128"/>
      <c r="N442" s="128"/>
      <c r="O442" s="128"/>
      <c r="P442" s="128"/>
      <c r="Q442" s="128"/>
      <c r="R442" s="128"/>
      <c r="S442" s="128"/>
    </row>
    <row r="443" spans="1:19" ht="12.75" customHeight="1">
      <c r="A443" s="2"/>
      <c r="B443" s="128"/>
      <c r="C443" s="128"/>
      <c r="D443" s="128"/>
      <c r="E443" s="128"/>
      <c r="F443" s="128"/>
      <c r="G443" s="128"/>
      <c r="H443" s="128"/>
      <c r="I443" s="128"/>
      <c r="J443" s="128"/>
      <c r="K443" s="128"/>
      <c r="L443" s="128"/>
      <c r="M443" s="128"/>
      <c r="N443" s="128"/>
      <c r="O443" s="128"/>
      <c r="P443" s="128"/>
      <c r="Q443" s="128"/>
      <c r="R443" s="128"/>
      <c r="S443" s="128"/>
    </row>
    <row r="444" spans="1:19" ht="12.75" customHeight="1">
      <c r="A444" s="2"/>
      <c r="B444" s="128"/>
      <c r="C444" s="128"/>
      <c r="D444" s="128"/>
      <c r="E444" s="128"/>
      <c r="F444" s="128"/>
      <c r="G444" s="128"/>
      <c r="H444" s="128"/>
      <c r="I444" s="128"/>
      <c r="J444" s="128"/>
      <c r="K444" s="128"/>
      <c r="L444" s="128"/>
      <c r="M444" s="128"/>
      <c r="N444" s="128"/>
      <c r="O444" s="128"/>
      <c r="P444" s="128"/>
      <c r="Q444" s="128"/>
      <c r="R444" s="128"/>
      <c r="S444" s="128"/>
    </row>
    <row r="445" spans="1:19" ht="12.75" customHeight="1">
      <c r="A445" s="2"/>
      <c r="B445" s="128"/>
      <c r="C445" s="128"/>
      <c r="D445" s="128"/>
      <c r="E445" s="128"/>
      <c r="F445" s="128"/>
      <c r="G445" s="128"/>
      <c r="H445" s="128"/>
      <c r="I445" s="128"/>
      <c r="J445" s="128"/>
      <c r="K445" s="128"/>
      <c r="L445" s="128"/>
      <c r="M445" s="128"/>
      <c r="N445" s="128"/>
      <c r="O445" s="128"/>
      <c r="P445" s="128"/>
      <c r="Q445" s="128"/>
      <c r="R445" s="128"/>
      <c r="S445" s="128"/>
    </row>
    <row r="446" spans="1:19" ht="12.75" customHeight="1">
      <c r="A446" s="2"/>
      <c r="B446" s="128"/>
      <c r="C446" s="128"/>
      <c r="D446" s="128"/>
      <c r="E446" s="128"/>
      <c r="F446" s="128"/>
      <c r="G446" s="128"/>
      <c r="H446" s="128"/>
      <c r="I446" s="128"/>
      <c r="J446" s="128"/>
      <c r="K446" s="128"/>
      <c r="L446" s="128"/>
      <c r="M446" s="128"/>
      <c r="N446" s="128"/>
      <c r="O446" s="128"/>
      <c r="P446" s="128"/>
      <c r="Q446" s="128"/>
      <c r="R446" s="128"/>
      <c r="S446" s="128"/>
    </row>
    <row r="447" spans="1:19" ht="12.75" customHeight="1">
      <c r="A447" s="2"/>
      <c r="B447" s="128"/>
      <c r="C447" s="128"/>
      <c r="D447" s="128"/>
      <c r="E447" s="128"/>
      <c r="F447" s="128"/>
      <c r="G447" s="128"/>
      <c r="H447" s="128"/>
      <c r="I447" s="128"/>
      <c r="J447" s="128"/>
      <c r="K447" s="128"/>
      <c r="L447" s="128"/>
      <c r="M447" s="128"/>
      <c r="N447" s="128"/>
      <c r="O447" s="128"/>
      <c r="P447" s="128"/>
      <c r="Q447" s="128"/>
      <c r="R447" s="128"/>
      <c r="S447" s="128"/>
    </row>
    <row r="448" spans="1:19" ht="12.75" customHeight="1">
      <c r="A448" s="2"/>
      <c r="B448" s="128"/>
      <c r="C448" s="128"/>
      <c r="D448" s="128"/>
      <c r="E448" s="128"/>
      <c r="F448" s="128"/>
      <c r="G448" s="128"/>
      <c r="H448" s="128"/>
      <c r="I448" s="128"/>
      <c r="J448" s="128"/>
      <c r="K448" s="128"/>
      <c r="L448" s="128"/>
      <c r="M448" s="128"/>
      <c r="N448" s="128"/>
      <c r="O448" s="128"/>
      <c r="P448" s="128"/>
      <c r="Q448" s="128"/>
      <c r="R448" s="128"/>
      <c r="S448" s="128"/>
    </row>
    <row r="449" spans="1:19" ht="12.75" customHeight="1">
      <c r="A449" s="2"/>
      <c r="B449" s="128"/>
      <c r="C449" s="128"/>
      <c r="D449" s="128"/>
      <c r="E449" s="128"/>
      <c r="F449" s="128"/>
      <c r="G449" s="128"/>
      <c r="H449" s="128"/>
      <c r="I449" s="128"/>
      <c r="J449" s="128"/>
      <c r="K449" s="128"/>
      <c r="L449" s="128"/>
      <c r="M449" s="128"/>
      <c r="N449" s="128"/>
      <c r="O449" s="128"/>
      <c r="P449" s="128"/>
      <c r="Q449" s="128"/>
      <c r="R449" s="128"/>
      <c r="S449" s="128"/>
    </row>
    <row r="450" spans="1:19" ht="12.75" customHeight="1">
      <c r="A450" s="2"/>
      <c r="B450" s="128"/>
      <c r="C450" s="128"/>
      <c r="D450" s="128"/>
      <c r="E450" s="128"/>
      <c r="F450" s="128"/>
      <c r="G450" s="128"/>
      <c r="H450" s="128"/>
      <c r="I450" s="128"/>
      <c r="J450" s="128"/>
      <c r="K450" s="128"/>
      <c r="L450" s="128"/>
      <c r="M450" s="128"/>
      <c r="N450" s="128"/>
      <c r="O450" s="128"/>
      <c r="P450" s="128"/>
      <c r="Q450" s="128"/>
      <c r="R450" s="128"/>
      <c r="S450" s="128"/>
    </row>
    <row r="451" spans="1:19" ht="12.75" customHeight="1">
      <c r="A451" s="2"/>
      <c r="B451" s="128"/>
      <c r="C451" s="128"/>
      <c r="D451" s="128"/>
      <c r="E451" s="128"/>
      <c r="F451" s="128"/>
      <c r="G451" s="128"/>
      <c r="H451" s="128"/>
      <c r="I451" s="128"/>
      <c r="J451" s="128"/>
      <c r="K451" s="128"/>
      <c r="L451" s="128"/>
      <c r="M451" s="128"/>
      <c r="N451" s="128"/>
      <c r="O451" s="128"/>
      <c r="P451" s="128"/>
      <c r="Q451" s="128"/>
      <c r="R451" s="128"/>
      <c r="S451" s="128"/>
    </row>
    <row r="452" spans="1:19" ht="12.75" customHeight="1">
      <c r="A452" s="2"/>
      <c r="B452" s="128"/>
      <c r="C452" s="128"/>
      <c r="D452" s="128"/>
      <c r="E452" s="128"/>
      <c r="F452" s="128"/>
      <c r="G452" s="128"/>
      <c r="H452" s="128"/>
      <c r="I452" s="128"/>
      <c r="J452" s="128"/>
      <c r="K452" s="128"/>
      <c r="L452" s="128"/>
      <c r="M452" s="128"/>
      <c r="N452" s="128"/>
      <c r="O452" s="128"/>
      <c r="P452" s="128"/>
      <c r="Q452" s="128"/>
      <c r="R452" s="128"/>
      <c r="S452" s="128"/>
    </row>
    <row r="453" spans="1:19" ht="12.75" customHeight="1">
      <c r="A453" s="2"/>
      <c r="B453" s="128"/>
      <c r="C453" s="128"/>
      <c r="D453" s="128"/>
      <c r="E453" s="128"/>
      <c r="F453" s="128"/>
      <c r="G453" s="128"/>
      <c r="H453" s="128"/>
      <c r="I453" s="128"/>
      <c r="J453" s="128"/>
      <c r="K453" s="128"/>
      <c r="L453" s="128"/>
      <c r="M453" s="128"/>
      <c r="N453" s="128"/>
      <c r="O453" s="128"/>
      <c r="P453" s="128"/>
      <c r="Q453" s="128"/>
      <c r="R453" s="128"/>
      <c r="S453" s="128"/>
    </row>
    <row r="454" spans="1:19" ht="12.75" customHeight="1">
      <c r="A454" s="2"/>
      <c r="B454" s="128"/>
      <c r="C454" s="128"/>
      <c r="D454" s="128"/>
      <c r="E454" s="128"/>
      <c r="F454" s="128"/>
      <c r="G454" s="128"/>
      <c r="H454" s="128"/>
      <c r="I454" s="128"/>
      <c r="J454" s="128"/>
      <c r="K454" s="128"/>
      <c r="L454" s="128"/>
      <c r="M454" s="128"/>
      <c r="N454" s="128"/>
      <c r="O454" s="128"/>
      <c r="P454" s="128"/>
      <c r="Q454" s="128"/>
      <c r="R454" s="128"/>
      <c r="S454" s="128"/>
    </row>
    <row r="455" spans="1:19" ht="12.75" customHeight="1">
      <c r="A455" s="2"/>
      <c r="B455" s="128"/>
      <c r="C455" s="128"/>
      <c r="D455" s="128"/>
      <c r="E455" s="128"/>
      <c r="F455" s="128"/>
      <c r="G455" s="128"/>
      <c r="H455" s="128"/>
      <c r="I455" s="128"/>
      <c r="J455" s="128"/>
      <c r="K455" s="128"/>
      <c r="L455" s="128"/>
      <c r="M455" s="128"/>
      <c r="N455" s="128"/>
      <c r="O455" s="128"/>
      <c r="P455" s="128"/>
      <c r="Q455" s="128"/>
      <c r="R455" s="128"/>
      <c r="S455" s="128"/>
    </row>
    <row r="456" spans="1:19" ht="12.75" customHeight="1">
      <c r="A456" s="2"/>
      <c r="B456" s="128"/>
      <c r="C456" s="128"/>
      <c r="D456" s="128"/>
      <c r="E456" s="128"/>
      <c r="F456" s="128"/>
      <c r="G456" s="128"/>
      <c r="H456" s="128"/>
      <c r="I456" s="128"/>
      <c r="J456" s="128"/>
      <c r="K456" s="128"/>
      <c r="L456" s="128"/>
      <c r="M456" s="128"/>
      <c r="N456" s="128"/>
      <c r="O456" s="128"/>
      <c r="P456" s="128"/>
      <c r="Q456" s="128"/>
      <c r="R456" s="128"/>
      <c r="S456" s="128"/>
    </row>
    <row r="457" spans="1:19" ht="12.75" customHeight="1">
      <c r="A457" s="2"/>
      <c r="B457" s="128"/>
      <c r="C457" s="128"/>
      <c r="D457" s="128"/>
      <c r="E457" s="128"/>
      <c r="F457" s="128"/>
      <c r="G457" s="128"/>
      <c r="H457" s="128"/>
      <c r="I457" s="128"/>
      <c r="J457" s="128"/>
      <c r="K457" s="128"/>
      <c r="L457" s="128"/>
      <c r="M457" s="128"/>
      <c r="N457" s="128"/>
      <c r="O457" s="128"/>
      <c r="P457" s="128"/>
      <c r="Q457" s="128"/>
      <c r="R457" s="128"/>
      <c r="S457" s="128"/>
    </row>
    <row r="458" spans="1:19" ht="12.75" customHeight="1">
      <c r="A458" s="2"/>
      <c r="B458" s="128"/>
      <c r="C458" s="128"/>
      <c r="D458" s="128"/>
      <c r="E458" s="128"/>
      <c r="F458" s="128"/>
      <c r="G458" s="128"/>
      <c r="H458" s="128"/>
      <c r="I458" s="128"/>
      <c r="J458" s="128"/>
      <c r="K458" s="128"/>
      <c r="L458" s="128"/>
      <c r="M458" s="128"/>
      <c r="N458" s="128"/>
      <c r="O458" s="128"/>
      <c r="P458" s="128"/>
      <c r="Q458" s="128"/>
      <c r="R458" s="128"/>
      <c r="S458" s="128"/>
    </row>
    <row r="459" spans="1:19" ht="12.75" customHeight="1">
      <c r="A459" s="2"/>
      <c r="B459" s="128"/>
      <c r="C459" s="128"/>
      <c r="D459" s="128"/>
      <c r="E459" s="128"/>
      <c r="F459" s="128"/>
      <c r="G459" s="128"/>
      <c r="H459" s="128"/>
      <c r="I459" s="128"/>
      <c r="J459" s="128"/>
      <c r="K459" s="128"/>
      <c r="L459" s="128"/>
      <c r="M459" s="128"/>
      <c r="N459" s="128"/>
      <c r="O459" s="128"/>
      <c r="P459" s="128"/>
      <c r="Q459" s="128"/>
      <c r="R459" s="128"/>
      <c r="S459" s="128"/>
    </row>
    <row r="460" spans="1:19" ht="12.75" customHeight="1">
      <c r="A460" s="2"/>
      <c r="B460" s="128"/>
      <c r="C460" s="128"/>
      <c r="D460" s="128"/>
      <c r="E460" s="128"/>
      <c r="F460" s="128"/>
      <c r="G460" s="128"/>
      <c r="H460" s="128"/>
      <c r="I460" s="128"/>
      <c r="J460" s="128"/>
      <c r="K460" s="128"/>
      <c r="L460" s="128"/>
      <c r="M460" s="128"/>
      <c r="N460" s="128"/>
      <c r="O460" s="128"/>
      <c r="P460" s="128"/>
      <c r="Q460" s="128"/>
      <c r="R460" s="128"/>
      <c r="S460" s="128"/>
    </row>
    <row r="461" spans="1:19" ht="12.75" customHeight="1">
      <c r="A461" s="2"/>
      <c r="B461" s="128"/>
      <c r="C461" s="128"/>
      <c r="D461" s="128"/>
      <c r="E461" s="128"/>
      <c r="F461" s="128"/>
      <c r="G461" s="128"/>
      <c r="H461" s="128"/>
      <c r="I461" s="128"/>
      <c r="J461" s="128"/>
      <c r="K461" s="128"/>
      <c r="L461" s="128"/>
      <c r="M461" s="128"/>
      <c r="N461" s="128"/>
      <c r="O461" s="128"/>
      <c r="P461" s="128"/>
      <c r="Q461" s="128"/>
      <c r="R461" s="128"/>
      <c r="S461" s="128"/>
    </row>
    <row r="462" spans="1:19" ht="12.75" customHeight="1">
      <c r="A462" s="2"/>
      <c r="B462" s="128"/>
      <c r="C462" s="128"/>
      <c r="D462" s="128"/>
      <c r="E462" s="128"/>
      <c r="F462" s="128"/>
      <c r="G462" s="128"/>
      <c r="H462" s="128"/>
      <c r="I462" s="128"/>
      <c r="J462" s="128"/>
      <c r="K462" s="128"/>
      <c r="L462" s="128"/>
      <c r="M462" s="128"/>
      <c r="N462" s="128"/>
      <c r="O462" s="128"/>
      <c r="P462" s="128"/>
      <c r="Q462" s="128"/>
      <c r="R462" s="128"/>
      <c r="S462" s="128"/>
    </row>
    <row r="463" spans="1:19" ht="12.75" customHeight="1">
      <c r="A463" s="2"/>
      <c r="B463" s="128"/>
      <c r="C463" s="128"/>
      <c r="D463" s="128"/>
      <c r="E463" s="128"/>
      <c r="F463" s="128"/>
      <c r="G463" s="128"/>
      <c r="H463" s="128"/>
      <c r="I463" s="128"/>
      <c r="J463" s="128"/>
      <c r="K463" s="128"/>
      <c r="L463" s="128"/>
      <c r="M463" s="128"/>
      <c r="N463" s="128"/>
      <c r="O463" s="128"/>
      <c r="P463" s="128"/>
      <c r="Q463" s="128"/>
      <c r="R463" s="128"/>
      <c r="S463" s="128"/>
    </row>
    <row r="464" spans="1:19" ht="12.75" customHeight="1">
      <c r="A464" s="2"/>
      <c r="B464" s="128"/>
      <c r="C464" s="128"/>
      <c r="D464" s="128"/>
      <c r="E464" s="128"/>
      <c r="F464" s="128"/>
      <c r="G464" s="128"/>
      <c r="H464" s="128"/>
      <c r="I464" s="128"/>
      <c r="J464" s="128"/>
      <c r="K464" s="128"/>
      <c r="L464" s="128"/>
      <c r="M464" s="128"/>
      <c r="N464" s="128"/>
      <c r="O464" s="128"/>
      <c r="P464" s="128"/>
      <c r="Q464" s="128"/>
      <c r="R464" s="128"/>
      <c r="S464" s="128"/>
    </row>
    <row r="465" spans="1:19" ht="12.75" customHeight="1">
      <c r="A465" s="2"/>
      <c r="B465" s="128"/>
      <c r="C465" s="128"/>
      <c r="D465" s="128"/>
      <c r="E465" s="128"/>
      <c r="F465" s="128"/>
      <c r="G465" s="128"/>
      <c r="H465" s="128"/>
      <c r="I465" s="128"/>
      <c r="J465" s="128"/>
      <c r="K465" s="128"/>
      <c r="L465" s="128"/>
      <c r="M465" s="128"/>
      <c r="N465" s="128"/>
      <c r="O465" s="128"/>
      <c r="P465" s="128"/>
      <c r="Q465" s="128"/>
      <c r="R465" s="128"/>
      <c r="S465" s="128"/>
    </row>
    <row r="466" spans="1:19" ht="12.75" customHeight="1">
      <c r="A466" s="2"/>
      <c r="B466" s="128"/>
      <c r="C466" s="128"/>
      <c r="D466" s="128"/>
      <c r="E466" s="128"/>
      <c r="F466" s="128"/>
      <c r="G466" s="128"/>
      <c r="H466" s="128"/>
      <c r="I466" s="128"/>
      <c r="J466" s="128"/>
      <c r="K466" s="128"/>
      <c r="L466" s="128"/>
      <c r="M466" s="128"/>
      <c r="N466" s="128"/>
      <c r="O466" s="128"/>
      <c r="P466" s="128"/>
      <c r="Q466" s="128"/>
      <c r="R466" s="128"/>
      <c r="S466" s="128"/>
    </row>
    <row r="467" spans="1:19" ht="12.75" customHeight="1">
      <c r="A467" s="2"/>
      <c r="B467" s="128"/>
      <c r="C467" s="128"/>
      <c r="D467" s="128"/>
      <c r="E467" s="128"/>
      <c r="F467" s="128"/>
      <c r="G467" s="128"/>
      <c r="H467" s="128"/>
      <c r="I467" s="128"/>
      <c r="J467" s="128"/>
      <c r="K467" s="128"/>
      <c r="L467" s="128"/>
      <c r="M467" s="128"/>
      <c r="N467" s="128"/>
      <c r="O467" s="128"/>
      <c r="P467" s="128"/>
      <c r="Q467" s="128"/>
      <c r="R467" s="128"/>
      <c r="S467" s="128"/>
    </row>
    <row r="468" spans="1:19" ht="12.75" customHeight="1">
      <c r="A468" s="2"/>
      <c r="B468" s="128"/>
      <c r="C468" s="128"/>
      <c r="D468" s="128"/>
      <c r="E468" s="128"/>
      <c r="F468" s="128"/>
      <c r="G468" s="128"/>
      <c r="H468" s="128"/>
      <c r="I468" s="128"/>
      <c r="J468" s="128"/>
      <c r="K468" s="128"/>
      <c r="L468" s="128"/>
      <c r="M468" s="128"/>
      <c r="N468" s="128"/>
      <c r="O468" s="128"/>
      <c r="P468" s="128"/>
      <c r="Q468" s="128"/>
      <c r="R468" s="128"/>
      <c r="S468" s="128"/>
    </row>
    <row r="469" spans="1:19" ht="12.75" customHeight="1">
      <c r="A469" s="2"/>
      <c r="B469" s="128"/>
      <c r="C469" s="128"/>
      <c r="D469" s="128"/>
      <c r="E469" s="128"/>
      <c r="F469" s="128"/>
      <c r="G469" s="128"/>
      <c r="H469" s="128"/>
      <c r="I469" s="128"/>
      <c r="J469" s="128"/>
      <c r="K469" s="128"/>
      <c r="L469" s="128"/>
      <c r="M469" s="128"/>
      <c r="N469" s="128"/>
      <c r="O469" s="128"/>
      <c r="P469" s="128"/>
      <c r="Q469" s="128"/>
      <c r="R469" s="128"/>
      <c r="S469" s="128"/>
    </row>
    <row r="470" spans="1:19" ht="12.75" customHeight="1">
      <c r="A470" s="2"/>
      <c r="B470" s="128"/>
      <c r="C470" s="128"/>
      <c r="D470" s="128"/>
      <c r="E470" s="128"/>
      <c r="F470" s="128"/>
      <c r="G470" s="128"/>
      <c r="H470" s="128"/>
      <c r="I470" s="128"/>
      <c r="J470" s="128"/>
      <c r="K470" s="128"/>
      <c r="L470" s="128"/>
      <c r="M470" s="128"/>
      <c r="N470" s="128"/>
      <c r="O470" s="128"/>
      <c r="P470" s="128"/>
      <c r="Q470" s="128"/>
      <c r="R470" s="128"/>
      <c r="S470" s="128"/>
    </row>
    <row r="471" spans="1:19" ht="12.75" customHeight="1">
      <c r="A471" s="2"/>
      <c r="B471" s="128"/>
      <c r="C471" s="128"/>
      <c r="D471" s="128"/>
      <c r="E471" s="128"/>
      <c r="F471" s="128"/>
      <c r="G471" s="128"/>
      <c r="H471" s="128"/>
      <c r="I471" s="128"/>
      <c r="J471" s="128"/>
      <c r="K471" s="128"/>
      <c r="L471" s="128"/>
      <c r="M471" s="128"/>
      <c r="N471" s="128"/>
      <c r="O471" s="128"/>
      <c r="P471" s="128"/>
      <c r="Q471" s="128"/>
      <c r="R471" s="128"/>
      <c r="S471" s="128"/>
    </row>
    <row r="472" spans="1:19" ht="12.75" customHeight="1">
      <c r="A472" s="2"/>
      <c r="B472" s="128"/>
      <c r="C472" s="128"/>
      <c r="D472" s="128"/>
      <c r="E472" s="128"/>
      <c r="F472" s="128"/>
      <c r="G472" s="128"/>
      <c r="H472" s="128"/>
      <c r="I472" s="128"/>
      <c r="J472" s="128"/>
      <c r="K472" s="128"/>
      <c r="L472" s="128"/>
      <c r="M472" s="128"/>
      <c r="N472" s="128"/>
      <c r="O472" s="128"/>
      <c r="P472" s="128"/>
      <c r="Q472" s="128"/>
      <c r="R472" s="128"/>
      <c r="S472" s="128"/>
    </row>
    <row r="473" spans="1:19" ht="12.75" customHeight="1">
      <c r="A473" s="2"/>
      <c r="B473" s="128"/>
      <c r="C473" s="128"/>
      <c r="D473" s="128"/>
      <c r="E473" s="128"/>
      <c r="F473" s="128"/>
      <c r="G473" s="128"/>
      <c r="H473" s="128"/>
      <c r="I473" s="128"/>
      <c r="J473" s="128"/>
      <c r="K473" s="128"/>
      <c r="L473" s="128"/>
      <c r="M473" s="128"/>
      <c r="N473" s="128"/>
      <c r="O473" s="128"/>
      <c r="P473" s="128"/>
      <c r="Q473" s="128"/>
      <c r="R473" s="128"/>
      <c r="S473" s="128"/>
    </row>
    <row r="474" spans="1:19" ht="12.75" customHeight="1">
      <c r="A474" s="2"/>
      <c r="B474" s="128"/>
      <c r="C474" s="128"/>
      <c r="D474" s="128"/>
      <c r="E474" s="128"/>
      <c r="F474" s="128"/>
      <c r="G474" s="128"/>
      <c r="H474" s="128"/>
      <c r="I474" s="128"/>
      <c r="J474" s="128"/>
      <c r="K474" s="128"/>
      <c r="L474" s="128"/>
      <c r="M474" s="128"/>
      <c r="N474" s="128"/>
      <c r="O474" s="128"/>
      <c r="P474" s="128"/>
      <c r="Q474" s="128"/>
      <c r="R474" s="128"/>
      <c r="S474" s="128"/>
    </row>
    <row r="475" spans="1:19" ht="12.75" customHeight="1">
      <c r="A475" s="2"/>
      <c r="B475" s="128"/>
      <c r="C475" s="128"/>
      <c r="D475" s="128"/>
      <c r="E475" s="128"/>
      <c r="F475" s="128"/>
      <c r="G475" s="128"/>
      <c r="H475" s="128"/>
      <c r="I475" s="128"/>
      <c r="J475" s="128"/>
      <c r="K475" s="128"/>
      <c r="L475" s="128"/>
      <c r="M475" s="128"/>
      <c r="N475" s="128"/>
      <c r="O475" s="128"/>
      <c r="P475" s="128"/>
      <c r="Q475" s="128"/>
      <c r="R475" s="128"/>
      <c r="S475" s="128"/>
    </row>
    <row r="476" spans="1:19" ht="12.75" customHeight="1">
      <c r="A476" s="2"/>
      <c r="B476" s="128"/>
      <c r="C476" s="128"/>
      <c r="D476" s="128"/>
      <c r="E476" s="128"/>
      <c r="F476" s="128"/>
      <c r="G476" s="128"/>
      <c r="H476" s="128"/>
      <c r="I476" s="128"/>
      <c r="J476" s="128"/>
      <c r="K476" s="128"/>
      <c r="L476" s="128"/>
      <c r="M476" s="128"/>
      <c r="N476" s="128"/>
      <c r="O476" s="128"/>
      <c r="P476" s="128"/>
      <c r="Q476" s="128"/>
      <c r="R476" s="128"/>
      <c r="S476" s="128"/>
    </row>
    <row r="477" spans="1:19" ht="12.75" customHeight="1">
      <c r="A477" s="2"/>
      <c r="B477" s="128"/>
      <c r="C477" s="128"/>
      <c r="D477" s="128"/>
      <c r="E477" s="128"/>
      <c r="F477" s="128"/>
      <c r="G477" s="128"/>
      <c r="H477" s="128"/>
      <c r="I477" s="128"/>
      <c r="J477" s="128"/>
      <c r="K477" s="128"/>
      <c r="L477" s="128"/>
      <c r="M477" s="128"/>
      <c r="N477" s="128"/>
      <c r="O477" s="128"/>
      <c r="P477" s="128"/>
      <c r="Q477" s="128"/>
      <c r="R477" s="128"/>
      <c r="S477" s="128"/>
    </row>
    <row r="478" spans="1:19" ht="12.75" customHeight="1">
      <c r="A478" s="2"/>
      <c r="B478" s="128"/>
      <c r="C478" s="128"/>
      <c r="D478" s="128"/>
      <c r="E478" s="128"/>
      <c r="F478" s="128"/>
      <c r="G478" s="128"/>
      <c r="H478" s="128"/>
      <c r="I478" s="128"/>
      <c r="J478" s="128"/>
      <c r="K478" s="128"/>
      <c r="L478" s="128"/>
      <c r="M478" s="128"/>
      <c r="N478" s="128"/>
      <c r="O478" s="128"/>
      <c r="P478" s="128"/>
      <c r="Q478" s="128"/>
      <c r="R478" s="128"/>
      <c r="S478" s="128"/>
    </row>
    <row r="479" spans="1:19" ht="12.75" customHeight="1">
      <c r="A479" s="2"/>
      <c r="B479" s="128"/>
      <c r="C479" s="128"/>
      <c r="D479" s="128"/>
      <c r="E479" s="128"/>
      <c r="F479" s="128"/>
      <c r="G479" s="128"/>
      <c r="H479" s="128"/>
      <c r="I479" s="128"/>
      <c r="J479" s="128"/>
      <c r="K479" s="128"/>
      <c r="L479" s="128"/>
      <c r="M479" s="128"/>
      <c r="N479" s="128"/>
      <c r="O479" s="128"/>
      <c r="P479" s="128"/>
      <c r="Q479" s="128"/>
      <c r="R479" s="128"/>
      <c r="S479" s="128"/>
    </row>
    <row r="480" spans="1:19" ht="12.75" customHeight="1">
      <c r="A480" s="2"/>
      <c r="B480" s="128"/>
      <c r="C480" s="128"/>
      <c r="D480" s="128"/>
      <c r="E480" s="128"/>
      <c r="F480" s="128"/>
      <c r="G480" s="128"/>
      <c r="H480" s="128"/>
      <c r="I480" s="128"/>
      <c r="J480" s="128"/>
      <c r="K480" s="128"/>
      <c r="L480" s="128"/>
      <c r="M480" s="128"/>
      <c r="N480" s="128"/>
      <c r="O480" s="128"/>
      <c r="P480" s="128"/>
      <c r="Q480" s="128"/>
      <c r="R480" s="128"/>
      <c r="S480" s="128"/>
    </row>
    <row r="481" spans="1:19" ht="12.75" customHeight="1">
      <c r="A481" s="2"/>
      <c r="B481" s="128"/>
      <c r="C481" s="128"/>
      <c r="D481" s="128"/>
      <c r="E481" s="128"/>
      <c r="F481" s="128"/>
      <c r="G481" s="128"/>
      <c r="H481" s="128"/>
      <c r="I481" s="128"/>
      <c r="J481" s="128"/>
      <c r="K481" s="128"/>
      <c r="L481" s="128"/>
      <c r="M481" s="128"/>
      <c r="N481" s="128"/>
      <c r="O481" s="128"/>
      <c r="P481" s="128"/>
      <c r="Q481" s="128"/>
      <c r="R481" s="128"/>
      <c r="S481" s="128"/>
    </row>
    <row r="482" spans="1:19" ht="12.75" customHeight="1">
      <c r="A482" s="2"/>
      <c r="B482" s="128"/>
      <c r="C482" s="128"/>
      <c r="D482" s="128"/>
      <c r="E482" s="128"/>
      <c r="F482" s="128"/>
      <c r="G482" s="128"/>
      <c r="H482" s="128"/>
      <c r="I482" s="128"/>
      <c r="J482" s="128"/>
      <c r="K482" s="128"/>
      <c r="L482" s="128"/>
      <c r="M482" s="128"/>
      <c r="N482" s="128"/>
      <c r="O482" s="128"/>
      <c r="P482" s="128"/>
      <c r="Q482" s="128"/>
      <c r="R482" s="128"/>
      <c r="S482" s="128"/>
    </row>
    <row r="483" spans="1:19" ht="12.75" customHeight="1">
      <c r="A483" s="2"/>
      <c r="B483" s="128"/>
      <c r="C483" s="128"/>
      <c r="D483" s="128"/>
      <c r="E483" s="128"/>
      <c r="F483" s="128"/>
      <c r="G483" s="128"/>
      <c r="H483" s="128"/>
      <c r="I483" s="128"/>
      <c r="J483" s="128"/>
      <c r="K483" s="128"/>
      <c r="L483" s="128"/>
      <c r="M483" s="128"/>
      <c r="N483" s="128"/>
      <c r="O483" s="128"/>
      <c r="P483" s="128"/>
      <c r="Q483" s="128"/>
      <c r="R483" s="128"/>
      <c r="S483" s="128"/>
    </row>
    <row r="484" spans="1:19" ht="12.75" customHeight="1">
      <c r="A484" s="2"/>
      <c r="B484" s="128"/>
      <c r="C484" s="128"/>
      <c r="D484" s="128"/>
      <c r="E484" s="128"/>
      <c r="F484" s="128"/>
      <c r="G484" s="128"/>
      <c r="H484" s="128"/>
      <c r="I484" s="128"/>
      <c r="J484" s="128"/>
      <c r="K484" s="128"/>
      <c r="L484" s="128"/>
      <c r="M484" s="128"/>
      <c r="N484" s="128"/>
      <c r="O484" s="128"/>
      <c r="P484" s="128"/>
      <c r="Q484" s="128"/>
      <c r="R484" s="128"/>
      <c r="S484" s="128"/>
    </row>
    <row r="485" spans="1:19" ht="12.75" customHeight="1">
      <c r="A485" s="2"/>
      <c r="B485" s="128"/>
      <c r="C485" s="128"/>
      <c r="D485" s="128"/>
      <c r="E485" s="128"/>
      <c r="F485" s="128"/>
      <c r="G485" s="128"/>
      <c r="H485" s="128"/>
      <c r="I485" s="128"/>
      <c r="J485" s="128"/>
      <c r="K485" s="128"/>
      <c r="L485" s="128"/>
      <c r="M485" s="128"/>
      <c r="N485" s="128"/>
      <c r="O485" s="128"/>
      <c r="P485" s="128"/>
      <c r="Q485" s="128"/>
      <c r="R485" s="128"/>
      <c r="S485" s="128"/>
    </row>
    <row r="486" spans="1:19" ht="12.75" customHeight="1">
      <c r="A486" s="2"/>
      <c r="B486" s="128"/>
      <c r="C486" s="128"/>
      <c r="D486" s="128"/>
      <c r="E486" s="128"/>
      <c r="F486" s="128"/>
      <c r="G486" s="128"/>
      <c r="H486" s="128"/>
      <c r="I486" s="128"/>
      <c r="J486" s="128"/>
      <c r="K486" s="128"/>
      <c r="L486" s="128"/>
      <c r="M486" s="128"/>
      <c r="N486" s="128"/>
      <c r="O486" s="128"/>
      <c r="P486" s="128"/>
      <c r="Q486" s="128"/>
      <c r="R486" s="128"/>
      <c r="S486" s="128"/>
    </row>
    <row r="487" spans="1:19" ht="12.75" customHeight="1">
      <c r="A487" s="2"/>
      <c r="B487" s="128"/>
      <c r="C487" s="128"/>
      <c r="D487" s="128"/>
      <c r="E487" s="128"/>
      <c r="F487" s="128"/>
      <c r="G487" s="128"/>
      <c r="H487" s="128"/>
      <c r="I487" s="128"/>
      <c r="J487" s="128"/>
      <c r="K487" s="128"/>
      <c r="L487" s="128"/>
      <c r="M487" s="128"/>
      <c r="N487" s="128"/>
      <c r="O487" s="128"/>
      <c r="P487" s="128"/>
      <c r="Q487" s="128"/>
      <c r="R487" s="128"/>
      <c r="S487" s="128"/>
    </row>
    <row r="488" spans="1:19" ht="12.75" customHeight="1">
      <c r="A488" s="2"/>
      <c r="B488" s="128"/>
      <c r="C488" s="128"/>
      <c r="D488" s="128"/>
      <c r="E488" s="128"/>
      <c r="F488" s="128"/>
      <c r="G488" s="128"/>
      <c r="H488" s="128"/>
      <c r="I488" s="128"/>
      <c r="J488" s="128"/>
      <c r="K488" s="128"/>
      <c r="L488" s="128"/>
      <c r="M488" s="128"/>
      <c r="N488" s="128"/>
      <c r="O488" s="128"/>
      <c r="P488" s="128"/>
      <c r="Q488" s="128"/>
      <c r="R488" s="128"/>
      <c r="S488" s="128"/>
    </row>
    <row r="489" spans="1:19" ht="12.75" customHeight="1">
      <c r="A489" s="2"/>
      <c r="B489" s="128"/>
      <c r="C489" s="128"/>
      <c r="D489" s="128"/>
      <c r="E489" s="128"/>
      <c r="F489" s="128"/>
      <c r="G489" s="128"/>
      <c r="H489" s="128"/>
      <c r="I489" s="128"/>
      <c r="J489" s="128"/>
      <c r="K489" s="128"/>
      <c r="L489" s="128"/>
      <c r="M489" s="128"/>
      <c r="N489" s="128"/>
      <c r="O489" s="128"/>
      <c r="P489" s="128"/>
      <c r="Q489" s="128"/>
      <c r="R489" s="128"/>
      <c r="S489" s="128"/>
    </row>
    <row r="490" spans="1:19" ht="12.75" customHeight="1">
      <c r="A490" s="2"/>
      <c r="B490" s="128"/>
      <c r="C490" s="128"/>
      <c r="D490" s="128"/>
      <c r="E490" s="128"/>
      <c r="F490" s="128"/>
      <c r="G490" s="128"/>
      <c r="H490" s="128"/>
      <c r="I490" s="128"/>
      <c r="J490" s="128"/>
      <c r="K490" s="128"/>
      <c r="L490" s="128"/>
      <c r="M490" s="128"/>
      <c r="N490" s="128"/>
      <c r="O490" s="128"/>
      <c r="P490" s="128"/>
      <c r="Q490" s="128"/>
      <c r="R490" s="128"/>
      <c r="S490" s="128"/>
    </row>
    <row r="491" spans="1:19" ht="12.75" customHeight="1">
      <c r="A491" s="2"/>
      <c r="B491" s="128"/>
      <c r="C491" s="128"/>
      <c r="D491" s="128"/>
      <c r="E491" s="128"/>
      <c r="F491" s="128"/>
      <c r="G491" s="128"/>
      <c r="H491" s="128"/>
      <c r="I491" s="128"/>
      <c r="J491" s="128"/>
      <c r="K491" s="128"/>
      <c r="L491" s="128"/>
      <c r="M491" s="128"/>
      <c r="N491" s="128"/>
      <c r="O491" s="128"/>
      <c r="P491" s="128"/>
      <c r="Q491" s="128"/>
      <c r="R491" s="128"/>
      <c r="S491" s="128"/>
    </row>
    <row r="492" spans="1:19" ht="12.75" customHeight="1">
      <c r="A492" s="2"/>
      <c r="B492" s="128"/>
      <c r="C492" s="128"/>
      <c r="D492" s="128"/>
      <c r="E492" s="128"/>
      <c r="F492" s="128"/>
      <c r="G492" s="128"/>
      <c r="H492" s="128"/>
      <c r="I492" s="128"/>
      <c r="J492" s="128"/>
      <c r="K492" s="128"/>
      <c r="L492" s="128"/>
      <c r="M492" s="128"/>
      <c r="N492" s="128"/>
      <c r="O492" s="128"/>
      <c r="P492" s="128"/>
      <c r="Q492" s="128"/>
      <c r="R492" s="128"/>
      <c r="S492" s="128"/>
    </row>
    <row r="493" spans="1:19" ht="12.75" customHeight="1">
      <c r="A493" s="2"/>
      <c r="B493" s="128"/>
      <c r="C493" s="128"/>
      <c r="D493" s="128"/>
      <c r="E493" s="128"/>
      <c r="F493" s="128"/>
      <c r="G493" s="128"/>
      <c r="H493" s="128"/>
      <c r="I493" s="128"/>
      <c r="J493" s="128"/>
      <c r="K493" s="128"/>
      <c r="L493" s="128"/>
      <c r="M493" s="128"/>
      <c r="N493" s="128"/>
      <c r="O493" s="128"/>
      <c r="P493" s="128"/>
      <c r="Q493" s="128"/>
      <c r="R493" s="128"/>
      <c r="S493" s="128"/>
    </row>
    <row r="494" spans="1:19" ht="12.75" customHeight="1">
      <c r="A494" s="2"/>
      <c r="B494" s="128"/>
      <c r="C494" s="128"/>
      <c r="D494" s="128"/>
      <c r="E494" s="128"/>
      <c r="F494" s="128"/>
      <c r="G494" s="128"/>
      <c r="H494" s="128"/>
      <c r="I494" s="128"/>
      <c r="J494" s="128"/>
      <c r="K494" s="128"/>
      <c r="L494" s="128"/>
      <c r="M494" s="128"/>
      <c r="N494" s="128"/>
      <c r="O494" s="128"/>
      <c r="P494" s="128"/>
      <c r="Q494" s="128"/>
      <c r="R494" s="128"/>
      <c r="S494" s="128"/>
    </row>
    <row r="495" spans="1:19" ht="12.75" customHeight="1">
      <c r="A495" s="2"/>
      <c r="B495" s="128"/>
      <c r="C495" s="128"/>
      <c r="D495" s="128"/>
      <c r="E495" s="128"/>
      <c r="F495" s="128"/>
      <c r="G495" s="128"/>
      <c r="H495" s="128"/>
      <c r="I495" s="128"/>
      <c r="J495" s="128"/>
      <c r="K495" s="128"/>
      <c r="L495" s="128"/>
      <c r="M495" s="128"/>
      <c r="N495" s="128"/>
      <c r="O495" s="128"/>
      <c r="P495" s="128"/>
      <c r="Q495" s="128"/>
      <c r="R495" s="128"/>
      <c r="S495" s="128"/>
    </row>
    <row r="496" spans="1:19" ht="12.75" customHeight="1">
      <c r="A496" s="2"/>
      <c r="B496" s="128"/>
      <c r="C496" s="128"/>
      <c r="D496" s="128"/>
      <c r="E496" s="128"/>
      <c r="F496" s="128"/>
      <c r="G496" s="128"/>
      <c r="H496" s="128"/>
      <c r="I496" s="128"/>
      <c r="J496" s="128"/>
      <c r="K496" s="128"/>
      <c r="L496" s="128"/>
      <c r="M496" s="128"/>
      <c r="N496" s="128"/>
      <c r="O496" s="128"/>
      <c r="P496" s="128"/>
      <c r="Q496" s="128"/>
      <c r="R496" s="128"/>
      <c r="S496" s="128"/>
    </row>
    <row r="497" spans="1:19" ht="12.75" customHeight="1">
      <c r="A497" s="2"/>
      <c r="B497" s="128"/>
      <c r="C497" s="128"/>
      <c r="D497" s="128"/>
      <c r="E497" s="128"/>
      <c r="F497" s="128"/>
      <c r="G497" s="128"/>
      <c r="H497" s="128"/>
      <c r="I497" s="128"/>
      <c r="J497" s="128"/>
      <c r="K497" s="128"/>
      <c r="L497" s="128"/>
      <c r="M497" s="128"/>
      <c r="N497" s="128"/>
      <c r="O497" s="128"/>
      <c r="P497" s="128"/>
      <c r="Q497" s="128"/>
      <c r="R497" s="128"/>
      <c r="S497" s="128"/>
    </row>
    <row r="498" spans="1:19" ht="12.75" customHeight="1">
      <c r="A498" s="2"/>
      <c r="B498" s="128"/>
      <c r="C498" s="128"/>
      <c r="D498" s="128"/>
      <c r="E498" s="128"/>
      <c r="F498" s="128"/>
      <c r="G498" s="128"/>
      <c r="H498" s="128"/>
      <c r="I498" s="128"/>
      <c r="J498" s="128"/>
      <c r="K498" s="128"/>
      <c r="L498" s="128"/>
      <c r="M498" s="128"/>
      <c r="N498" s="128"/>
      <c r="O498" s="128"/>
      <c r="P498" s="128"/>
      <c r="Q498" s="128"/>
      <c r="R498" s="128"/>
      <c r="S498" s="128"/>
    </row>
    <row r="499" spans="1:19" ht="12.75" customHeight="1">
      <c r="A499" s="2"/>
      <c r="B499" s="128"/>
      <c r="C499" s="128"/>
      <c r="D499" s="128"/>
      <c r="E499" s="128"/>
      <c r="F499" s="128"/>
      <c r="G499" s="128"/>
      <c r="H499" s="128"/>
      <c r="I499" s="128"/>
      <c r="J499" s="128"/>
      <c r="K499" s="128"/>
      <c r="L499" s="128"/>
      <c r="M499" s="128"/>
      <c r="N499" s="128"/>
      <c r="O499" s="128"/>
      <c r="P499" s="128"/>
      <c r="Q499" s="128"/>
      <c r="R499" s="128"/>
      <c r="S499" s="128"/>
    </row>
    <row r="500" spans="1:19" ht="12.75" customHeight="1">
      <c r="A500" s="2"/>
      <c r="B500" s="128"/>
      <c r="C500" s="128"/>
      <c r="D500" s="128"/>
      <c r="E500" s="128"/>
      <c r="F500" s="128"/>
      <c r="G500" s="128"/>
      <c r="H500" s="128"/>
      <c r="I500" s="128"/>
      <c r="J500" s="128"/>
      <c r="K500" s="128"/>
      <c r="L500" s="128"/>
      <c r="M500" s="128"/>
      <c r="N500" s="128"/>
      <c r="O500" s="128"/>
      <c r="P500" s="128"/>
      <c r="Q500" s="128"/>
      <c r="R500" s="128"/>
      <c r="S500" s="128"/>
    </row>
    <row r="501" spans="1:19" ht="12.75" customHeight="1">
      <c r="A501" s="2"/>
      <c r="B501" s="128"/>
      <c r="C501" s="128"/>
      <c r="D501" s="128"/>
      <c r="E501" s="128"/>
      <c r="F501" s="128"/>
      <c r="G501" s="128"/>
      <c r="H501" s="128"/>
      <c r="I501" s="128"/>
      <c r="J501" s="128"/>
      <c r="K501" s="128"/>
      <c r="L501" s="128"/>
      <c r="M501" s="128"/>
      <c r="N501" s="128"/>
      <c r="O501" s="128"/>
      <c r="P501" s="128"/>
      <c r="Q501" s="128"/>
      <c r="R501" s="128"/>
      <c r="S501" s="128"/>
    </row>
    <row r="502" spans="1:19" ht="12.75" customHeight="1">
      <c r="A502" s="2"/>
      <c r="B502" s="128"/>
      <c r="C502" s="128"/>
      <c r="D502" s="128"/>
      <c r="E502" s="128"/>
      <c r="F502" s="128"/>
      <c r="G502" s="128"/>
      <c r="H502" s="128"/>
      <c r="I502" s="128"/>
      <c r="J502" s="128"/>
      <c r="K502" s="128"/>
      <c r="L502" s="128"/>
      <c r="M502" s="128"/>
      <c r="N502" s="128"/>
      <c r="O502" s="128"/>
      <c r="P502" s="128"/>
      <c r="Q502" s="128"/>
      <c r="R502" s="128"/>
      <c r="S502" s="128"/>
    </row>
    <row r="503" spans="1:19" ht="12.75" customHeight="1">
      <c r="A503" s="2"/>
      <c r="B503" s="128"/>
      <c r="C503" s="128"/>
      <c r="D503" s="128"/>
      <c r="E503" s="128"/>
      <c r="F503" s="128"/>
      <c r="G503" s="128"/>
      <c r="H503" s="128"/>
      <c r="I503" s="128"/>
      <c r="J503" s="128"/>
      <c r="K503" s="128"/>
      <c r="L503" s="128"/>
      <c r="M503" s="128"/>
      <c r="N503" s="128"/>
      <c r="O503" s="128"/>
      <c r="P503" s="128"/>
      <c r="Q503" s="128"/>
      <c r="R503" s="128"/>
      <c r="S503" s="128"/>
    </row>
    <row r="504" spans="1:19" ht="12.75" customHeight="1">
      <c r="A504" s="2"/>
      <c r="B504" s="128"/>
      <c r="C504" s="128"/>
      <c r="D504" s="128"/>
      <c r="E504" s="128"/>
      <c r="F504" s="128"/>
      <c r="G504" s="128"/>
      <c r="H504" s="128"/>
      <c r="I504" s="128"/>
      <c r="J504" s="128"/>
      <c r="K504" s="128"/>
      <c r="L504" s="128"/>
      <c r="M504" s="128"/>
      <c r="N504" s="128"/>
      <c r="O504" s="128"/>
      <c r="P504" s="128"/>
      <c r="Q504" s="128"/>
      <c r="R504" s="128"/>
      <c r="S504" s="128"/>
    </row>
    <row r="505" spans="1:19" ht="12.75" customHeight="1">
      <c r="A505" s="2"/>
      <c r="B505" s="128"/>
      <c r="C505" s="128"/>
      <c r="D505" s="128"/>
      <c r="E505" s="128"/>
      <c r="F505" s="128"/>
      <c r="G505" s="128"/>
      <c r="H505" s="128"/>
      <c r="I505" s="128"/>
      <c r="J505" s="128"/>
      <c r="K505" s="128"/>
      <c r="L505" s="128"/>
      <c r="M505" s="128"/>
      <c r="N505" s="128"/>
      <c r="O505" s="128"/>
      <c r="P505" s="128"/>
      <c r="Q505" s="128"/>
      <c r="R505" s="128"/>
      <c r="S505" s="128"/>
    </row>
    <row r="506" spans="1:19" ht="12.75" customHeight="1">
      <c r="A506" s="2"/>
      <c r="B506" s="128"/>
      <c r="C506" s="128"/>
      <c r="D506" s="128"/>
      <c r="E506" s="128"/>
      <c r="F506" s="128"/>
      <c r="G506" s="128"/>
      <c r="H506" s="128"/>
      <c r="I506" s="128"/>
      <c r="J506" s="128"/>
      <c r="K506" s="128"/>
      <c r="L506" s="128"/>
      <c r="M506" s="128"/>
      <c r="N506" s="128"/>
      <c r="O506" s="128"/>
      <c r="P506" s="128"/>
      <c r="Q506" s="128"/>
      <c r="R506" s="128"/>
      <c r="S506" s="128"/>
    </row>
    <row r="507" spans="1:19" ht="12.75" customHeight="1">
      <c r="A507" s="2"/>
      <c r="B507" s="128"/>
      <c r="C507" s="128"/>
      <c r="D507" s="128"/>
      <c r="E507" s="128"/>
      <c r="F507" s="128"/>
      <c r="G507" s="128"/>
      <c r="H507" s="128"/>
      <c r="I507" s="128"/>
      <c r="J507" s="128"/>
      <c r="K507" s="128"/>
      <c r="L507" s="128"/>
      <c r="M507" s="128"/>
      <c r="N507" s="128"/>
      <c r="O507" s="128"/>
      <c r="P507" s="128"/>
      <c r="Q507" s="128"/>
      <c r="R507" s="128"/>
      <c r="S507" s="128"/>
    </row>
    <row r="508" spans="1:19" ht="12.75" customHeight="1">
      <c r="A508" s="2"/>
      <c r="B508" s="128"/>
      <c r="C508" s="128"/>
      <c r="D508" s="128"/>
      <c r="E508" s="128"/>
      <c r="F508" s="128"/>
      <c r="G508" s="128"/>
      <c r="H508" s="128"/>
      <c r="I508" s="128"/>
      <c r="J508" s="128"/>
      <c r="K508" s="128"/>
      <c r="L508" s="128"/>
      <c r="M508" s="128"/>
      <c r="N508" s="128"/>
      <c r="O508" s="128"/>
      <c r="P508" s="128"/>
      <c r="Q508" s="128"/>
      <c r="R508" s="128"/>
      <c r="S508" s="128"/>
    </row>
    <row r="509" spans="1:19" ht="12.75" customHeight="1">
      <c r="A509" s="2"/>
      <c r="B509" s="128"/>
      <c r="C509" s="128"/>
      <c r="D509" s="128"/>
      <c r="E509" s="128"/>
      <c r="F509" s="128"/>
      <c r="G509" s="128"/>
      <c r="H509" s="128"/>
      <c r="I509" s="128"/>
      <c r="J509" s="128"/>
      <c r="K509" s="128"/>
      <c r="L509" s="128"/>
      <c r="M509" s="128"/>
      <c r="N509" s="128"/>
      <c r="O509" s="128"/>
      <c r="P509" s="128"/>
      <c r="Q509" s="128"/>
      <c r="R509" s="128"/>
      <c r="S509" s="128"/>
    </row>
    <row r="510" spans="1:19" ht="12.75" customHeight="1">
      <c r="A510" s="2"/>
      <c r="B510" s="128"/>
      <c r="C510" s="128"/>
      <c r="D510" s="128"/>
      <c r="E510" s="128"/>
      <c r="F510" s="128"/>
      <c r="G510" s="128"/>
      <c r="H510" s="128"/>
      <c r="I510" s="128"/>
      <c r="J510" s="128"/>
      <c r="K510" s="128"/>
      <c r="L510" s="128"/>
      <c r="M510" s="128"/>
      <c r="N510" s="128"/>
      <c r="O510" s="128"/>
      <c r="P510" s="128"/>
      <c r="Q510" s="128"/>
      <c r="R510" s="128"/>
      <c r="S510" s="128"/>
    </row>
    <row r="511" spans="1:19" ht="12.75" customHeight="1">
      <c r="A511" s="2"/>
      <c r="B511" s="128"/>
      <c r="C511" s="128"/>
      <c r="D511" s="128"/>
      <c r="E511" s="128"/>
      <c r="F511" s="128"/>
      <c r="G511" s="128"/>
      <c r="H511" s="128"/>
      <c r="I511" s="128"/>
      <c r="J511" s="128"/>
      <c r="K511" s="128"/>
      <c r="L511" s="128"/>
      <c r="M511" s="128"/>
      <c r="N511" s="128"/>
      <c r="O511" s="128"/>
      <c r="P511" s="128"/>
      <c r="Q511" s="128"/>
      <c r="R511" s="128"/>
      <c r="S511" s="128"/>
    </row>
    <row r="512" spans="1:19" ht="12.75" customHeight="1">
      <c r="A512" s="2"/>
      <c r="B512" s="128"/>
      <c r="C512" s="128"/>
      <c r="D512" s="128"/>
      <c r="E512" s="128"/>
      <c r="F512" s="128"/>
      <c r="G512" s="128"/>
      <c r="H512" s="128"/>
      <c r="I512" s="128"/>
      <c r="J512" s="128"/>
      <c r="K512" s="128"/>
      <c r="L512" s="128"/>
      <c r="M512" s="128"/>
      <c r="N512" s="128"/>
      <c r="O512" s="128"/>
      <c r="P512" s="128"/>
      <c r="Q512" s="128"/>
      <c r="R512" s="128"/>
      <c r="S512" s="128"/>
    </row>
    <row r="513" spans="1:19" ht="12.75" customHeight="1">
      <c r="A513" s="2"/>
      <c r="B513" s="128"/>
      <c r="C513" s="128"/>
      <c r="D513" s="128"/>
      <c r="E513" s="128"/>
      <c r="F513" s="128"/>
      <c r="G513" s="128"/>
      <c r="H513" s="128"/>
      <c r="I513" s="128"/>
      <c r="J513" s="128"/>
      <c r="K513" s="128"/>
      <c r="L513" s="128"/>
      <c r="M513" s="128"/>
      <c r="N513" s="128"/>
      <c r="O513" s="128"/>
      <c r="P513" s="128"/>
      <c r="Q513" s="128"/>
      <c r="R513" s="128"/>
      <c r="S513" s="128"/>
    </row>
    <row r="514" spans="1:19" ht="12.75" customHeight="1">
      <c r="A514" s="2"/>
      <c r="B514" s="128"/>
      <c r="C514" s="128"/>
      <c r="D514" s="128"/>
      <c r="E514" s="128"/>
      <c r="F514" s="128"/>
      <c r="G514" s="128"/>
      <c r="H514" s="128"/>
      <c r="I514" s="128"/>
      <c r="J514" s="128"/>
      <c r="K514" s="128"/>
      <c r="L514" s="128"/>
      <c r="M514" s="128"/>
      <c r="N514" s="128"/>
      <c r="O514" s="128"/>
      <c r="P514" s="128"/>
      <c r="Q514" s="128"/>
      <c r="R514" s="128"/>
      <c r="S514" s="128"/>
    </row>
    <row r="515" spans="1:19" ht="12.75" customHeight="1">
      <c r="A515" s="2"/>
      <c r="B515" s="128"/>
      <c r="C515" s="128"/>
      <c r="D515" s="128"/>
      <c r="E515" s="128"/>
      <c r="F515" s="128"/>
      <c r="G515" s="128"/>
      <c r="H515" s="128"/>
      <c r="I515" s="128"/>
      <c r="J515" s="128"/>
      <c r="K515" s="128"/>
      <c r="L515" s="128"/>
      <c r="M515" s="128"/>
      <c r="N515" s="128"/>
      <c r="O515" s="128"/>
      <c r="P515" s="128"/>
      <c r="Q515" s="128"/>
      <c r="R515" s="128"/>
      <c r="S515" s="128"/>
    </row>
    <row r="516" spans="1:19" ht="12.75" customHeight="1">
      <c r="A516" s="2"/>
      <c r="B516" s="128"/>
      <c r="C516" s="128"/>
      <c r="D516" s="128"/>
      <c r="E516" s="128"/>
      <c r="F516" s="128"/>
      <c r="G516" s="128"/>
      <c r="H516" s="128"/>
      <c r="I516" s="128"/>
      <c r="J516" s="128"/>
      <c r="K516" s="128"/>
      <c r="L516" s="128"/>
      <c r="M516" s="128"/>
      <c r="N516" s="128"/>
      <c r="O516" s="128"/>
      <c r="P516" s="128"/>
      <c r="Q516" s="128"/>
      <c r="R516" s="128"/>
      <c r="S516" s="128"/>
    </row>
    <row r="517" spans="1:19" ht="12.75" customHeight="1">
      <c r="A517" s="2"/>
      <c r="B517" s="128"/>
      <c r="C517" s="128"/>
      <c r="D517" s="128"/>
      <c r="E517" s="128"/>
      <c r="F517" s="128"/>
      <c r="G517" s="128"/>
      <c r="H517" s="128"/>
      <c r="I517" s="128"/>
      <c r="J517" s="128"/>
      <c r="K517" s="128"/>
      <c r="L517" s="128"/>
      <c r="M517" s="128"/>
      <c r="N517" s="128"/>
      <c r="O517" s="128"/>
      <c r="P517" s="128"/>
      <c r="Q517" s="128"/>
      <c r="R517" s="128"/>
      <c r="S517" s="128"/>
    </row>
    <row r="518" spans="1:19" ht="12.75" customHeight="1">
      <c r="A518" s="2"/>
      <c r="B518" s="128"/>
      <c r="C518" s="128"/>
      <c r="D518" s="128"/>
      <c r="E518" s="128"/>
      <c r="F518" s="128"/>
      <c r="G518" s="128"/>
      <c r="H518" s="128"/>
      <c r="I518" s="128"/>
      <c r="J518" s="128"/>
      <c r="K518" s="128"/>
      <c r="L518" s="128"/>
      <c r="M518" s="128"/>
      <c r="N518" s="128"/>
      <c r="O518" s="128"/>
      <c r="P518" s="128"/>
      <c r="Q518" s="128"/>
      <c r="R518" s="128"/>
      <c r="S518" s="128"/>
    </row>
    <row r="519" spans="1:19" ht="12.75" customHeight="1">
      <c r="A519" s="2"/>
      <c r="B519" s="128"/>
      <c r="C519" s="128"/>
      <c r="D519" s="128"/>
      <c r="E519" s="128"/>
      <c r="F519" s="128"/>
      <c r="G519" s="128"/>
      <c r="H519" s="128"/>
      <c r="I519" s="128"/>
      <c r="J519" s="128"/>
      <c r="K519" s="128"/>
      <c r="L519" s="128"/>
      <c r="M519" s="128"/>
      <c r="N519" s="128"/>
      <c r="O519" s="128"/>
      <c r="P519" s="128"/>
      <c r="Q519" s="128"/>
      <c r="R519" s="128"/>
      <c r="S519" s="128"/>
    </row>
    <row r="520" spans="1:19" ht="12.75" customHeight="1">
      <c r="A520" s="2"/>
      <c r="B520" s="128"/>
      <c r="C520" s="128"/>
      <c r="D520" s="128"/>
      <c r="E520" s="128"/>
      <c r="F520" s="128"/>
      <c r="G520" s="128"/>
      <c r="H520" s="128"/>
      <c r="I520" s="128"/>
      <c r="J520" s="128"/>
      <c r="K520" s="128"/>
      <c r="L520" s="128"/>
      <c r="M520" s="128"/>
      <c r="N520" s="128"/>
      <c r="O520" s="128"/>
      <c r="P520" s="128"/>
      <c r="Q520" s="128"/>
      <c r="R520" s="128"/>
      <c r="S520" s="128"/>
    </row>
    <row r="521" spans="1:19" ht="12.75" customHeight="1">
      <c r="A521" s="2"/>
      <c r="B521" s="128"/>
      <c r="C521" s="128"/>
      <c r="D521" s="128"/>
      <c r="E521" s="128"/>
      <c r="F521" s="128"/>
      <c r="G521" s="128"/>
      <c r="H521" s="128"/>
      <c r="I521" s="128"/>
      <c r="J521" s="128"/>
      <c r="K521" s="128"/>
      <c r="L521" s="128"/>
      <c r="M521" s="128"/>
      <c r="N521" s="128"/>
      <c r="O521" s="128"/>
      <c r="P521" s="128"/>
      <c r="Q521" s="128"/>
      <c r="R521" s="128"/>
      <c r="S521" s="128"/>
    </row>
    <row r="522" spans="1:19" ht="12.75" customHeight="1">
      <c r="A522" s="2"/>
      <c r="B522" s="128"/>
      <c r="C522" s="128"/>
      <c r="D522" s="128"/>
      <c r="E522" s="128"/>
      <c r="F522" s="128"/>
      <c r="G522" s="128"/>
      <c r="H522" s="128"/>
      <c r="I522" s="128"/>
      <c r="J522" s="128"/>
      <c r="K522" s="128"/>
      <c r="L522" s="128"/>
      <c r="M522" s="128"/>
      <c r="N522" s="128"/>
      <c r="O522" s="128"/>
      <c r="P522" s="128"/>
      <c r="Q522" s="128"/>
      <c r="R522" s="128"/>
      <c r="S522" s="128"/>
    </row>
    <row r="523" spans="1:19" ht="12.75" customHeight="1">
      <c r="A523" s="2"/>
      <c r="B523" s="128"/>
      <c r="C523" s="128"/>
      <c r="D523" s="128"/>
      <c r="E523" s="128"/>
      <c r="F523" s="128"/>
      <c r="G523" s="128"/>
      <c r="H523" s="128"/>
      <c r="I523" s="128"/>
      <c r="J523" s="128"/>
      <c r="K523" s="128"/>
      <c r="L523" s="128"/>
      <c r="M523" s="128"/>
      <c r="N523" s="128"/>
      <c r="O523" s="128"/>
      <c r="P523" s="128"/>
      <c r="Q523" s="128"/>
      <c r="R523" s="128"/>
      <c r="S523" s="128"/>
    </row>
    <row r="524" spans="1:19" ht="12.75" customHeight="1">
      <c r="A524" s="2"/>
      <c r="B524" s="128"/>
      <c r="C524" s="128"/>
      <c r="D524" s="128"/>
      <c r="E524" s="128"/>
      <c r="F524" s="128"/>
      <c r="G524" s="128"/>
      <c r="H524" s="128"/>
      <c r="I524" s="128"/>
      <c r="J524" s="128"/>
      <c r="K524" s="128"/>
      <c r="L524" s="128"/>
      <c r="M524" s="128"/>
      <c r="N524" s="128"/>
      <c r="O524" s="128"/>
      <c r="P524" s="128"/>
      <c r="Q524" s="128"/>
      <c r="R524" s="128"/>
      <c r="S524" s="128"/>
    </row>
    <row r="525" spans="1:19" ht="12.75" customHeight="1">
      <c r="A525" s="2"/>
      <c r="B525" s="128"/>
      <c r="C525" s="128"/>
      <c r="D525" s="128"/>
      <c r="E525" s="128"/>
      <c r="F525" s="128"/>
      <c r="G525" s="128"/>
      <c r="H525" s="128"/>
      <c r="I525" s="128"/>
      <c r="J525" s="128"/>
      <c r="K525" s="128"/>
      <c r="L525" s="128"/>
      <c r="M525" s="128"/>
      <c r="N525" s="128"/>
      <c r="O525" s="128"/>
      <c r="P525" s="128"/>
      <c r="Q525" s="128"/>
      <c r="R525" s="128"/>
      <c r="S525" s="128"/>
    </row>
    <row r="526" spans="1:19" ht="12.75" customHeight="1">
      <c r="A526" s="2"/>
      <c r="B526" s="128"/>
      <c r="C526" s="128"/>
      <c r="D526" s="128"/>
      <c r="E526" s="128"/>
      <c r="F526" s="128"/>
      <c r="G526" s="128"/>
      <c r="H526" s="128"/>
      <c r="I526" s="128"/>
      <c r="J526" s="128"/>
      <c r="K526" s="128"/>
      <c r="L526" s="128"/>
      <c r="M526" s="128"/>
      <c r="N526" s="128"/>
      <c r="O526" s="128"/>
      <c r="P526" s="128"/>
      <c r="Q526" s="128"/>
      <c r="R526" s="128"/>
      <c r="S526" s="128"/>
    </row>
    <row r="527" spans="1:19" ht="12.75" customHeight="1">
      <c r="A527" s="2"/>
      <c r="B527" s="128"/>
      <c r="C527" s="128"/>
      <c r="D527" s="128"/>
      <c r="E527" s="128"/>
      <c r="F527" s="128"/>
      <c r="G527" s="128"/>
      <c r="H527" s="128"/>
      <c r="I527" s="128"/>
      <c r="J527" s="128"/>
      <c r="K527" s="128"/>
      <c r="L527" s="128"/>
      <c r="M527" s="128"/>
      <c r="N527" s="128"/>
      <c r="O527" s="128"/>
      <c r="P527" s="128"/>
      <c r="Q527" s="128"/>
      <c r="R527" s="128"/>
      <c r="S527" s="128"/>
    </row>
    <row r="528" spans="1:19" ht="12.75" customHeight="1">
      <c r="A528" s="2"/>
      <c r="B528" s="128"/>
      <c r="C528" s="128"/>
      <c r="D528" s="128"/>
      <c r="E528" s="128"/>
      <c r="F528" s="128"/>
      <c r="G528" s="128"/>
      <c r="H528" s="128"/>
      <c r="I528" s="128"/>
      <c r="J528" s="128"/>
      <c r="K528" s="128"/>
      <c r="L528" s="128"/>
      <c r="M528" s="128"/>
      <c r="N528" s="128"/>
      <c r="O528" s="128"/>
      <c r="P528" s="128"/>
      <c r="Q528" s="128"/>
      <c r="R528" s="128"/>
      <c r="S528" s="128"/>
    </row>
    <row r="529" spans="1:19" ht="12.75" customHeight="1">
      <c r="A529" s="2"/>
      <c r="B529" s="128"/>
      <c r="C529" s="128"/>
      <c r="D529" s="128"/>
      <c r="E529" s="128"/>
      <c r="F529" s="128"/>
      <c r="G529" s="128"/>
      <c r="H529" s="128"/>
      <c r="I529" s="128"/>
      <c r="J529" s="128"/>
      <c r="K529" s="128"/>
      <c r="L529" s="128"/>
      <c r="M529" s="128"/>
      <c r="N529" s="128"/>
      <c r="O529" s="128"/>
      <c r="P529" s="128"/>
      <c r="Q529" s="128"/>
      <c r="R529" s="128"/>
      <c r="S529" s="128"/>
    </row>
    <row r="530" spans="1:19" ht="12.75" customHeight="1">
      <c r="A530" s="2"/>
      <c r="B530" s="128"/>
      <c r="C530" s="128"/>
      <c r="D530" s="128"/>
      <c r="E530" s="128"/>
      <c r="F530" s="128"/>
      <c r="G530" s="128"/>
      <c r="H530" s="128"/>
      <c r="I530" s="128"/>
      <c r="J530" s="128"/>
      <c r="K530" s="128"/>
      <c r="L530" s="128"/>
      <c r="M530" s="128"/>
      <c r="N530" s="128"/>
      <c r="O530" s="128"/>
      <c r="P530" s="128"/>
      <c r="Q530" s="128"/>
      <c r="R530" s="128"/>
      <c r="S530" s="128"/>
    </row>
    <row r="531" spans="1:19" ht="12.75" customHeight="1">
      <c r="A531" s="2"/>
      <c r="B531" s="128"/>
      <c r="C531" s="128"/>
      <c r="D531" s="128"/>
      <c r="E531" s="128"/>
      <c r="F531" s="128"/>
      <c r="G531" s="128"/>
      <c r="H531" s="128"/>
      <c r="I531" s="128"/>
      <c r="J531" s="128"/>
      <c r="K531" s="128"/>
      <c r="L531" s="128"/>
      <c r="M531" s="128"/>
      <c r="N531" s="128"/>
      <c r="O531" s="128"/>
      <c r="P531" s="128"/>
      <c r="Q531" s="128"/>
      <c r="R531" s="128"/>
      <c r="S531" s="128"/>
    </row>
    <row r="532" spans="1:19" ht="12.75" customHeight="1">
      <c r="A532" s="2"/>
      <c r="B532" s="128"/>
      <c r="C532" s="128"/>
      <c r="D532" s="128"/>
      <c r="E532" s="128"/>
      <c r="F532" s="128"/>
      <c r="G532" s="128"/>
      <c r="H532" s="128"/>
      <c r="I532" s="128"/>
      <c r="J532" s="128"/>
      <c r="K532" s="128"/>
      <c r="L532" s="128"/>
      <c r="M532" s="128"/>
      <c r="N532" s="128"/>
      <c r="O532" s="128"/>
      <c r="P532" s="128"/>
      <c r="Q532" s="128"/>
      <c r="R532" s="128"/>
      <c r="S532" s="128"/>
    </row>
    <row r="533" spans="1:19" ht="12.75" customHeight="1">
      <c r="A533" s="2"/>
      <c r="B533" s="128"/>
      <c r="C533" s="128"/>
      <c r="D533" s="128"/>
      <c r="E533" s="128"/>
      <c r="F533" s="128"/>
      <c r="G533" s="128"/>
      <c r="H533" s="128"/>
      <c r="I533" s="128"/>
      <c r="J533" s="128"/>
      <c r="K533" s="128"/>
      <c r="L533" s="128"/>
      <c r="M533" s="128"/>
      <c r="N533" s="128"/>
      <c r="O533" s="128"/>
      <c r="P533" s="128"/>
      <c r="Q533" s="128"/>
      <c r="R533" s="128"/>
      <c r="S533" s="128"/>
    </row>
    <row r="534" spans="1:19" ht="12.75" customHeight="1">
      <c r="A534" s="2"/>
      <c r="B534" s="128"/>
      <c r="C534" s="128"/>
      <c r="D534" s="128"/>
      <c r="E534" s="128"/>
      <c r="F534" s="128"/>
      <c r="G534" s="128"/>
      <c r="H534" s="128"/>
      <c r="I534" s="128"/>
      <c r="J534" s="128"/>
      <c r="K534" s="128"/>
      <c r="L534" s="128"/>
      <c r="M534" s="128"/>
      <c r="N534" s="128"/>
      <c r="O534" s="128"/>
      <c r="P534" s="128"/>
      <c r="Q534" s="128"/>
      <c r="R534" s="128"/>
      <c r="S534" s="128"/>
    </row>
    <row r="535" spans="1:19" ht="12.75" customHeight="1">
      <c r="A535" s="2"/>
      <c r="B535" s="128"/>
      <c r="C535" s="128"/>
      <c r="D535" s="128"/>
      <c r="E535" s="128"/>
      <c r="F535" s="128"/>
      <c r="G535" s="128"/>
      <c r="H535" s="128"/>
      <c r="I535" s="128"/>
      <c r="J535" s="128"/>
      <c r="K535" s="128"/>
      <c r="L535" s="128"/>
      <c r="M535" s="128"/>
      <c r="N535" s="128"/>
      <c r="O535" s="128"/>
      <c r="P535" s="128"/>
      <c r="Q535" s="128"/>
      <c r="R535" s="128"/>
      <c r="S535" s="128"/>
    </row>
    <row r="536" spans="1:19" ht="12.75" customHeight="1">
      <c r="A536" s="2"/>
      <c r="B536" s="128"/>
      <c r="C536" s="128"/>
      <c r="D536" s="128"/>
      <c r="E536" s="128"/>
      <c r="F536" s="128"/>
      <c r="G536" s="128"/>
      <c r="H536" s="128"/>
      <c r="I536" s="128"/>
      <c r="J536" s="128"/>
      <c r="K536" s="128"/>
      <c r="L536" s="128"/>
      <c r="M536" s="128"/>
      <c r="N536" s="128"/>
      <c r="O536" s="128"/>
      <c r="P536" s="128"/>
      <c r="Q536" s="128"/>
      <c r="R536" s="128"/>
      <c r="S536" s="128"/>
    </row>
    <row r="537" spans="1:19" ht="12.75" customHeight="1">
      <c r="A537" s="2"/>
      <c r="B537" s="128"/>
      <c r="C537" s="128"/>
      <c r="D537" s="128"/>
      <c r="E537" s="128"/>
      <c r="F537" s="128"/>
      <c r="G537" s="128"/>
      <c r="H537" s="128"/>
      <c r="I537" s="128"/>
      <c r="J537" s="128"/>
      <c r="K537" s="128"/>
      <c r="L537" s="128"/>
      <c r="M537" s="128"/>
      <c r="N537" s="128"/>
      <c r="O537" s="128"/>
      <c r="P537" s="128"/>
      <c r="Q537" s="128"/>
      <c r="R537" s="128"/>
      <c r="S537" s="128"/>
    </row>
    <row r="538" spans="1:19" ht="12.75" customHeight="1">
      <c r="A538" s="2"/>
      <c r="B538" s="128"/>
      <c r="C538" s="128"/>
      <c r="D538" s="128"/>
      <c r="E538" s="128"/>
      <c r="F538" s="128"/>
      <c r="G538" s="128"/>
      <c r="H538" s="128"/>
      <c r="I538" s="128"/>
      <c r="J538" s="128"/>
      <c r="K538" s="128"/>
      <c r="L538" s="128"/>
      <c r="M538" s="128"/>
      <c r="N538" s="128"/>
      <c r="O538" s="128"/>
      <c r="P538" s="128"/>
      <c r="Q538" s="128"/>
      <c r="R538" s="128"/>
      <c r="S538" s="128"/>
    </row>
    <row r="539" spans="1:19" ht="12.75" customHeight="1">
      <c r="A539" s="2"/>
      <c r="B539" s="128"/>
      <c r="C539" s="128"/>
      <c r="D539" s="128"/>
      <c r="E539" s="128"/>
      <c r="F539" s="128"/>
      <c r="G539" s="128"/>
      <c r="H539" s="128"/>
      <c r="I539" s="128"/>
      <c r="J539" s="128"/>
      <c r="K539" s="128"/>
      <c r="L539" s="128"/>
      <c r="M539" s="128"/>
      <c r="N539" s="128"/>
      <c r="O539" s="128"/>
      <c r="P539" s="128"/>
      <c r="Q539" s="128"/>
      <c r="R539" s="128"/>
      <c r="S539" s="128"/>
    </row>
    <row r="540" spans="1:19" ht="12.75" customHeight="1">
      <c r="A540" s="2"/>
      <c r="B540" s="128"/>
      <c r="C540" s="128"/>
      <c r="D540" s="128"/>
      <c r="E540" s="128"/>
      <c r="F540" s="128"/>
      <c r="G540" s="128"/>
      <c r="H540" s="128"/>
      <c r="I540" s="128"/>
      <c r="J540" s="128"/>
      <c r="K540" s="128"/>
      <c r="L540" s="128"/>
      <c r="M540" s="128"/>
      <c r="N540" s="128"/>
      <c r="O540" s="128"/>
      <c r="P540" s="128"/>
      <c r="Q540" s="128"/>
      <c r="R540" s="128"/>
      <c r="S540" s="128"/>
    </row>
    <row r="541" spans="1:19" ht="12.75" customHeight="1">
      <c r="A541" s="2"/>
      <c r="B541" s="128"/>
      <c r="C541" s="128"/>
      <c r="D541" s="128"/>
      <c r="E541" s="128"/>
      <c r="F541" s="128"/>
      <c r="G541" s="128"/>
      <c r="H541" s="128"/>
      <c r="I541" s="128"/>
      <c r="J541" s="128"/>
      <c r="K541" s="128"/>
      <c r="L541" s="128"/>
      <c r="M541" s="128"/>
      <c r="N541" s="128"/>
      <c r="O541" s="128"/>
      <c r="P541" s="128"/>
      <c r="Q541" s="128"/>
      <c r="R541" s="128"/>
      <c r="S541" s="128"/>
    </row>
    <row r="542" spans="1:19" ht="12.75" customHeight="1">
      <c r="A542" s="2"/>
      <c r="B542" s="128"/>
      <c r="C542" s="128"/>
      <c r="D542" s="128"/>
      <c r="E542" s="128"/>
      <c r="F542" s="128"/>
      <c r="G542" s="128"/>
      <c r="H542" s="128"/>
      <c r="I542" s="128"/>
      <c r="J542" s="128"/>
      <c r="K542" s="128"/>
      <c r="L542" s="128"/>
      <c r="M542" s="128"/>
      <c r="N542" s="128"/>
      <c r="O542" s="128"/>
      <c r="P542" s="128"/>
      <c r="Q542" s="128"/>
      <c r="R542" s="128"/>
      <c r="S542" s="128"/>
    </row>
    <row r="543" spans="1:19" ht="12.75" customHeight="1">
      <c r="A543" s="2"/>
      <c r="B543" s="128"/>
      <c r="C543" s="128"/>
      <c r="D543" s="128"/>
      <c r="E543" s="128"/>
      <c r="F543" s="128"/>
      <c r="G543" s="128"/>
      <c r="H543" s="128"/>
      <c r="I543" s="128"/>
      <c r="J543" s="128"/>
      <c r="K543" s="128"/>
      <c r="L543" s="128"/>
      <c r="M543" s="128"/>
      <c r="N543" s="128"/>
      <c r="O543" s="128"/>
      <c r="P543" s="128"/>
      <c r="Q543" s="128"/>
      <c r="R543" s="128"/>
      <c r="S543" s="128"/>
    </row>
    <row r="544" spans="1:19" ht="12.75" customHeight="1">
      <c r="A544" s="2"/>
      <c r="B544" s="128"/>
      <c r="C544" s="128"/>
      <c r="D544" s="128"/>
      <c r="E544" s="128"/>
      <c r="F544" s="128"/>
      <c r="G544" s="128"/>
      <c r="H544" s="128"/>
      <c r="I544" s="128"/>
      <c r="J544" s="128"/>
      <c r="K544" s="128"/>
      <c r="L544" s="128"/>
      <c r="M544" s="128"/>
      <c r="N544" s="128"/>
      <c r="O544" s="128"/>
      <c r="P544" s="128"/>
      <c r="Q544" s="128"/>
      <c r="R544" s="128"/>
      <c r="S544" s="128"/>
    </row>
    <row r="545" spans="1:19" ht="12.75" customHeight="1">
      <c r="A545" s="2"/>
      <c r="B545" s="128"/>
      <c r="C545" s="128"/>
      <c r="D545" s="128"/>
      <c r="E545" s="128"/>
      <c r="F545" s="128"/>
      <c r="G545" s="128"/>
      <c r="H545" s="128"/>
      <c r="I545" s="128"/>
      <c r="J545" s="128"/>
      <c r="K545" s="128"/>
      <c r="L545" s="128"/>
      <c r="M545" s="128"/>
      <c r="N545" s="128"/>
      <c r="O545" s="128"/>
      <c r="P545" s="128"/>
      <c r="Q545" s="128"/>
      <c r="R545" s="128"/>
      <c r="S545" s="128"/>
    </row>
    <row r="546" spans="1:19" ht="12.75" customHeight="1">
      <c r="A546" s="2"/>
      <c r="B546" s="128"/>
      <c r="C546" s="128"/>
      <c r="D546" s="128"/>
      <c r="E546" s="128"/>
      <c r="F546" s="128"/>
      <c r="G546" s="128"/>
      <c r="H546" s="128"/>
      <c r="I546" s="128"/>
      <c r="J546" s="128"/>
      <c r="K546" s="128"/>
      <c r="L546" s="128"/>
      <c r="M546" s="128"/>
      <c r="N546" s="128"/>
      <c r="O546" s="128"/>
      <c r="P546" s="128"/>
      <c r="Q546" s="128"/>
      <c r="R546" s="128"/>
      <c r="S546" s="128"/>
    </row>
    <row r="547" spans="1:19" ht="12.75" customHeight="1">
      <c r="A547" s="2"/>
      <c r="B547" s="128"/>
      <c r="C547" s="128"/>
      <c r="D547" s="128"/>
      <c r="E547" s="128"/>
      <c r="F547" s="128"/>
      <c r="G547" s="128"/>
      <c r="H547" s="128"/>
      <c r="I547" s="128"/>
      <c r="J547" s="128"/>
      <c r="K547" s="128"/>
      <c r="L547" s="128"/>
      <c r="M547" s="128"/>
      <c r="N547" s="128"/>
      <c r="O547" s="128"/>
      <c r="P547" s="128"/>
      <c r="Q547" s="128"/>
      <c r="R547" s="128"/>
      <c r="S547" s="128"/>
    </row>
    <row r="548" spans="1:19" ht="12.75" customHeight="1">
      <c r="A548" s="2"/>
      <c r="B548" s="128"/>
      <c r="C548" s="128"/>
      <c r="D548" s="128"/>
      <c r="E548" s="128"/>
      <c r="F548" s="128"/>
      <c r="G548" s="128"/>
      <c r="H548" s="128"/>
      <c r="I548" s="128"/>
      <c r="J548" s="128"/>
      <c r="K548" s="128"/>
      <c r="L548" s="128"/>
      <c r="M548" s="128"/>
      <c r="N548" s="128"/>
      <c r="O548" s="128"/>
      <c r="P548" s="128"/>
      <c r="Q548" s="128"/>
      <c r="R548" s="128"/>
      <c r="S548" s="128"/>
    </row>
    <row r="549" spans="1:19" ht="12.75" customHeight="1">
      <c r="A549" s="2"/>
      <c r="B549" s="128"/>
      <c r="C549" s="128"/>
      <c r="D549" s="128"/>
      <c r="E549" s="128"/>
      <c r="F549" s="128"/>
      <c r="G549" s="128"/>
      <c r="H549" s="128"/>
      <c r="I549" s="128"/>
      <c r="J549" s="128"/>
      <c r="K549" s="128"/>
      <c r="L549" s="128"/>
      <c r="M549" s="128"/>
      <c r="N549" s="128"/>
      <c r="O549" s="128"/>
      <c r="P549" s="128"/>
      <c r="Q549" s="128"/>
      <c r="R549" s="128"/>
      <c r="S549" s="128"/>
    </row>
    <row r="550" spans="1:19" ht="12.75" customHeight="1">
      <c r="A550" s="2"/>
      <c r="B550" s="128"/>
      <c r="C550" s="128"/>
      <c r="D550" s="128"/>
      <c r="E550" s="128"/>
      <c r="F550" s="128"/>
      <c r="G550" s="128"/>
      <c r="H550" s="128"/>
      <c r="I550" s="128"/>
      <c r="J550" s="128"/>
      <c r="K550" s="128"/>
      <c r="L550" s="128"/>
      <c r="M550" s="128"/>
      <c r="N550" s="128"/>
      <c r="O550" s="128"/>
      <c r="P550" s="128"/>
      <c r="Q550" s="128"/>
      <c r="R550" s="128"/>
      <c r="S550" s="128"/>
    </row>
    <row r="551" spans="1:19" ht="12.75" customHeight="1">
      <c r="A551" s="2"/>
      <c r="B551" s="128"/>
      <c r="C551" s="128"/>
      <c r="D551" s="128"/>
      <c r="E551" s="128"/>
      <c r="F551" s="128"/>
      <c r="G551" s="128"/>
      <c r="H551" s="128"/>
      <c r="I551" s="128"/>
      <c r="J551" s="128"/>
      <c r="K551" s="128"/>
      <c r="L551" s="128"/>
      <c r="M551" s="128"/>
      <c r="N551" s="128"/>
      <c r="O551" s="128"/>
      <c r="P551" s="128"/>
      <c r="Q551" s="128"/>
      <c r="R551" s="128"/>
      <c r="S551" s="128"/>
    </row>
    <row r="552" spans="1:19" ht="12.75" customHeight="1">
      <c r="A552" s="2"/>
      <c r="B552" s="128"/>
      <c r="C552" s="128"/>
      <c r="D552" s="128"/>
      <c r="E552" s="128"/>
      <c r="F552" s="128"/>
      <c r="G552" s="128"/>
      <c r="H552" s="128"/>
      <c r="I552" s="128"/>
      <c r="J552" s="128"/>
      <c r="K552" s="128"/>
      <c r="L552" s="128"/>
      <c r="M552" s="128"/>
      <c r="N552" s="128"/>
      <c r="O552" s="128"/>
      <c r="P552" s="128"/>
      <c r="Q552" s="128"/>
      <c r="R552" s="128"/>
      <c r="S552" s="128"/>
    </row>
    <row r="553" spans="1:19" ht="12.75" customHeight="1">
      <c r="A553" s="2"/>
      <c r="B553" s="128"/>
      <c r="C553" s="128"/>
      <c r="D553" s="128"/>
      <c r="E553" s="128"/>
      <c r="F553" s="128"/>
      <c r="G553" s="128"/>
      <c r="H553" s="128"/>
      <c r="I553" s="128"/>
      <c r="J553" s="128"/>
      <c r="K553" s="128"/>
      <c r="L553" s="128"/>
      <c r="M553" s="128"/>
      <c r="N553" s="128"/>
      <c r="O553" s="128"/>
      <c r="P553" s="128"/>
      <c r="Q553" s="128"/>
      <c r="R553" s="128"/>
      <c r="S553" s="128"/>
    </row>
    <row r="554" spans="1:19" ht="12.75" customHeight="1">
      <c r="A554" s="2"/>
      <c r="B554" s="128"/>
      <c r="C554" s="128"/>
      <c r="D554" s="128"/>
      <c r="E554" s="128"/>
      <c r="F554" s="128"/>
      <c r="G554" s="128"/>
      <c r="H554" s="128"/>
      <c r="I554" s="128"/>
      <c r="J554" s="128"/>
      <c r="K554" s="128"/>
      <c r="L554" s="128"/>
      <c r="M554" s="128"/>
      <c r="N554" s="128"/>
      <c r="O554" s="128"/>
      <c r="P554" s="128"/>
      <c r="Q554" s="128"/>
      <c r="R554" s="128"/>
      <c r="S554" s="128"/>
    </row>
    <row r="555" spans="1:19" ht="12.75" customHeight="1">
      <c r="A555" s="2"/>
      <c r="B555" s="128"/>
      <c r="C555" s="128"/>
      <c r="D555" s="128"/>
      <c r="E555" s="128"/>
      <c r="F555" s="128"/>
      <c r="G555" s="128"/>
      <c r="H555" s="128"/>
      <c r="I555" s="128"/>
      <c r="J555" s="128"/>
      <c r="K555" s="128"/>
      <c r="L555" s="128"/>
      <c r="M555" s="128"/>
      <c r="N555" s="128"/>
      <c r="O555" s="128"/>
      <c r="P555" s="128"/>
      <c r="Q555" s="128"/>
      <c r="R555" s="128"/>
      <c r="S555" s="128"/>
    </row>
    <row r="556" spans="1:19" ht="12.75" customHeight="1">
      <c r="A556" s="2"/>
      <c r="B556" s="128"/>
      <c r="C556" s="128"/>
      <c r="D556" s="128"/>
      <c r="E556" s="128"/>
      <c r="F556" s="128"/>
      <c r="G556" s="128"/>
      <c r="H556" s="128"/>
      <c r="I556" s="128"/>
      <c r="J556" s="128"/>
      <c r="K556" s="128"/>
      <c r="L556" s="128"/>
      <c r="M556" s="128"/>
      <c r="N556" s="128"/>
      <c r="O556" s="128"/>
      <c r="P556" s="128"/>
      <c r="Q556" s="128"/>
      <c r="R556" s="128"/>
      <c r="S556" s="128"/>
    </row>
    <row r="557" spans="1:19" ht="12.75" customHeight="1">
      <c r="A557" s="2"/>
      <c r="B557" s="128"/>
      <c r="C557" s="128"/>
      <c r="D557" s="128"/>
      <c r="E557" s="128"/>
      <c r="F557" s="128"/>
      <c r="G557" s="128"/>
      <c r="H557" s="128"/>
      <c r="I557" s="128"/>
      <c r="J557" s="128"/>
      <c r="K557" s="128"/>
      <c r="L557" s="128"/>
      <c r="M557" s="128"/>
      <c r="N557" s="128"/>
      <c r="O557" s="128"/>
      <c r="P557" s="128"/>
      <c r="Q557" s="128"/>
      <c r="R557" s="128"/>
      <c r="S557" s="128"/>
    </row>
    <row r="558" spans="1:19" ht="12.75" customHeight="1">
      <c r="A558" s="2"/>
      <c r="B558" s="128"/>
      <c r="C558" s="128"/>
      <c r="D558" s="128"/>
      <c r="E558" s="128"/>
      <c r="F558" s="128"/>
      <c r="G558" s="128"/>
      <c r="H558" s="128"/>
      <c r="I558" s="128"/>
      <c r="J558" s="128"/>
      <c r="K558" s="128"/>
      <c r="L558" s="128"/>
      <c r="M558" s="128"/>
      <c r="N558" s="128"/>
      <c r="O558" s="128"/>
      <c r="P558" s="128"/>
      <c r="Q558" s="128"/>
      <c r="R558" s="128"/>
      <c r="S558" s="128"/>
    </row>
    <row r="559" spans="1:19" ht="12.75" customHeight="1">
      <c r="A559" s="2"/>
      <c r="B559" s="128"/>
      <c r="C559" s="128"/>
      <c r="D559" s="128"/>
      <c r="E559" s="128"/>
      <c r="F559" s="128"/>
      <c r="G559" s="128"/>
      <c r="H559" s="128"/>
      <c r="I559" s="128"/>
      <c r="J559" s="128"/>
      <c r="K559" s="128"/>
      <c r="L559" s="128"/>
      <c r="M559" s="128"/>
      <c r="N559" s="128"/>
      <c r="O559" s="128"/>
      <c r="P559" s="128"/>
      <c r="Q559" s="128"/>
      <c r="R559" s="128"/>
      <c r="S559" s="128"/>
    </row>
    <row r="560" spans="1:19" ht="12.75" customHeight="1">
      <c r="A560" s="2"/>
      <c r="B560" s="128"/>
      <c r="C560" s="128"/>
      <c r="D560" s="128"/>
      <c r="E560" s="128"/>
      <c r="F560" s="128"/>
      <c r="G560" s="128"/>
      <c r="H560" s="128"/>
      <c r="I560" s="128"/>
      <c r="J560" s="128"/>
      <c r="K560" s="128"/>
      <c r="L560" s="128"/>
      <c r="M560" s="128"/>
      <c r="N560" s="128"/>
      <c r="O560" s="128"/>
      <c r="P560" s="128"/>
      <c r="Q560" s="128"/>
      <c r="R560" s="128"/>
      <c r="S560" s="128"/>
    </row>
    <row r="561" spans="1:19" ht="12.75" customHeight="1">
      <c r="A561" s="2"/>
      <c r="B561" s="128"/>
      <c r="C561" s="128"/>
      <c r="D561" s="128"/>
      <c r="E561" s="128"/>
      <c r="F561" s="128"/>
      <c r="G561" s="128"/>
      <c r="H561" s="128"/>
      <c r="I561" s="128"/>
      <c r="J561" s="128"/>
      <c r="K561" s="128"/>
      <c r="L561" s="128"/>
      <c r="M561" s="128"/>
      <c r="N561" s="128"/>
      <c r="O561" s="128"/>
      <c r="P561" s="128"/>
      <c r="Q561" s="128"/>
      <c r="R561" s="128"/>
      <c r="S561" s="128"/>
    </row>
    <row r="562" spans="1:19" ht="12.75" customHeight="1">
      <c r="A562" s="2"/>
      <c r="B562" s="128"/>
      <c r="C562" s="128"/>
      <c r="D562" s="128"/>
      <c r="E562" s="128"/>
      <c r="F562" s="128"/>
      <c r="G562" s="128"/>
      <c r="H562" s="128"/>
      <c r="I562" s="128"/>
      <c r="J562" s="128"/>
      <c r="K562" s="128"/>
      <c r="L562" s="128"/>
      <c r="M562" s="128"/>
      <c r="N562" s="128"/>
      <c r="O562" s="128"/>
      <c r="P562" s="128"/>
      <c r="Q562" s="128"/>
      <c r="R562" s="128"/>
      <c r="S562" s="128"/>
    </row>
    <row r="563" spans="1:19" ht="12.75" customHeight="1">
      <c r="A563" s="2"/>
      <c r="B563" s="128"/>
      <c r="C563" s="128"/>
      <c r="D563" s="128"/>
      <c r="E563" s="128"/>
      <c r="F563" s="128"/>
      <c r="G563" s="128"/>
      <c r="H563" s="128"/>
      <c r="I563" s="128"/>
      <c r="J563" s="128"/>
      <c r="K563" s="128"/>
      <c r="L563" s="128"/>
      <c r="M563" s="128"/>
      <c r="N563" s="128"/>
      <c r="O563" s="128"/>
      <c r="P563" s="128"/>
      <c r="Q563" s="128"/>
      <c r="R563" s="128"/>
      <c r="S563" s="128"/>
    </row>
    <row r="564" spans="1:19" ht="12.75" customHeight="1">
      <c r="A564" s="2"/>
      <c r="B564" s="128"/>
      <c r="C564" s="128"/>
      <c r="D564" s="128"/>
      <c r="E564" s="128"/>
      <c r="F564" s="128"/>
      <c r="G564" s="128"/>
      <c r="H564" s="128"/>
      <c r="I564" s="128"/>
      <c r="J564" s="128"/>
      <c r="K564" s="128"/>
      <c r="L564" s="128"/>
      <c r="M564" s="128"/>
      <c r="N564" s="128"/>
      <c r="O564" s="128"/>
      <c r="P564" s="128"/>
      <c r="Q564" s="128"/>
      <c r="R564" s="128"/>
      <c r="S564" s="128"/>
    </row>
    <row r="565" spans="1:19" ht="12.75" customHeight="1">
      <c r="A565" s="2"/>
      <c r="B565" s="128"/>
      <c r="C565" s="128"/>
      <c r="D565" s="128"/>
      <c r="E565" s="128"/>
      <c r="F565" s="128"/>
      <c r="G565" s="128"/>
      <c r="H565" s="128"/>
      <c r="I565" s="128"/>
      <c r="J565" s="128"/>
      <c r="K565" s="128"/>
      <c r="L565" s="128"/>
      <c r="M565" s="128"/>
      <c r="N565" s="128"/>
      <c r="O565" s="128"/>
      <c r="P565" s="128"/>
      <c r="Q565" s="128"/>
      <c r="R565" s="128"/>
      <c r="S565" s="128"/>
    </row>
    <row r="566" spans="1:19" ht="12.75" customHeight="1">
      <c r="A566" s="2"/>
      <c r="B566" s="128"/>
      <c r="C566" s="128"/>
      <c r="D566" s="128"/>
      <c r="E566" s="128"/>
      <c r="F566" s="128"/>
      <c r="G566" s="128"/>
      <c r="H566" s="128"/>
      <c r="I566" s="128"/>
      <c r="J566" s="128"/>
      <c r="K566" s="128"/>
      <c r="L566" s="128"/>
      <c r="M566" s="128"/>
      <c r="N566" s="128"/>
      <c r="O566" s="128"/>
      <c r="P566" s="128"/>
      <c r="Q566" s="128"/>
      <c r="R566" s="128"/>
      <c r="S566" s="128"/>
    </row>
    <row r="567" spans="1:19" ht="12.75" customHeight="1">
      <c r="A567" s="2"/>
      <c r="B567" s="128"/>
      <c r="C567" s="128"/>
      <c r="D567" s="128"/>
      <c r="E567" s="128"/>
      <c r="F567" s="128"/>
      <c r="G567" s="128"/>
      <c r="H567" s="128"/>
      <c r="I567" s="128"/>
      <c r="J567" s="128"/>
      <c r="K567" s="128"/>
      <c r="L567" s="128"/>
      <c r="M567" s="128"/>
      <c r="N567" s="128"/>
      <c r="O567" s="128"/>
      <c r="P567" s="128"/>
      <c r="Q567" s="128"/>
      <c r="R567" s="128"/>
      <c r="S567" s="128"/>
    </row>
    <row r="568" spans="1:19" ht="12.75" customHeight="1">
      <c r="A568" s="2"/>
      <c r="B568" s="128"/>
      <c r="C568" s="128"/>
      <c r="D568" s="128"/>
      <c r="E568" s="128"/>
      <c r="F568" s="128"/>
      <c r="G568" s="128"/>
      <c r="H568" s="128"/>
      <c r="I568" s="128"/>
      <c r="J568" s="128"/>
      <c r="K568" s="128"/>
      <c r="L568" s="128"/>
      <c r="M568" s="128"/>
      <c r="N568" s="128"/>
      <c r="O568" s="128"/>
      <c r="P568" s="128"/>
      <c r="Q568" s="128"/>
      <c r="R568" s="128"/>
      <c r="S568" s="128"/>
    </row>
    <row r="569" spans="1:19" ht="12.75" customHeight="1">
      <c r="A569" s="2"/>
      <c r="B569" s="128"/>
      <c r="C569" s="128"/>
      <c r="D569" s="128"/>
      <c r="E569" s="128"/>
      <c r="F569" s="128"/>
      <c r="G569" s="128"/>
      <c r="H569" s="128"/>
      <c r="I569" s="128"/>
      <c r="J569" s="128"/>
      <c r="K569" s="128"/>
      <c r="L569" s="128"/>
      <c r="M569" s="128"/>
      <c r="N569" s="128"/>
      <c r="O569" s="128"/>
      <c r="P569" s="128"/>
      <c r="Q569" s="128"/>
      <c r="R569" s="128"/>
      <c r="S569" s="128"/>
    </row>
    <row r="570" spans="1:19" ht="12.75" customHeight="1">
      <c r="A570" s="2"/>
      <c r="B570" s="128"/>
      <c r="C570" s="128"/>
      <c r="D570" s="128"/>
      <c r="E570" s="128"/>
      <c r="F570" s="128"/>
      <c r="G570" s="128"/>
      <c r="H570" s="128"/>
      <c r="I570" s="128"/>
      <c r="J570" s="128"/>
      <c r="K570" s="128"/>
      <c r="L570" s="128"/>
      <c r="M570" s="128"/>
      <c r="N570" s="128"/>
      <c r="O570" s="128"/>
      <c r="P570" s="128"/>
      <c r="Q570" s="128"/>
      <c r="R570" s="128"/>
      <c r="S570" s="128"/>
    </row>
    <row r="571" spans="1:19" ht="12.75" customHeight="1">
      <c r="A571" s="2"/>
      <c r="B571" s="128"/>
      <c r="C571" s="128"/>
      <c r="D571" s="128"/>
      <c r="E571" s="128"/>
      <c r="F571" s="128"/>
      <c r="G571" s="128"/>
      <c r="H571" s="128"/>
      <c r="I571" s="128"/>
      <c r="J571" s="128"/>
      <c r="K571" s="128"/>
      <c r="L571" s="128"/>
      <c r="M571" s="128"/>
      <c r="N571" s="128"/>
      <c r="O571" s="128"/>
      <c r="P571" s="128"/>
      <c r="Q571" s="128"/>
      <c r="R571" s="128"/>
      <c r="S571" s="128"/>
    </row>
    <row r="572" spans="1:19" ht="12.75" customHeight="1">
      <c r="A572" s="2"/>
      <c r="B572" s="128"/>
      <c r="C572" s="128"/>
      <c r="D572" s="128"/>
      <c r="E572" s="128"/>
      <c r="F572" s="128"/>
      <c r="G572" s="128"/>
      <c r="H572" s="128"/>
      <c r="I572" s="128"/>
      <c r="J572" s="128"/>
      <c r="K572" s="128"/>
      <c r="L572" s="128"/>
      <c r="M572" s="128"/>
      <c r="N572" s="128"/>
      <c r="O572" s="128"/>
      <c r="P572" s="128"/>
      <c r="Q572" s="128"/>
      <c r="R572" s="128"/>
      <c r="S572" s="128"/>
    </row>
    <row r="573" spans="1:19" ht="12.75" customHeight="1">
      <c r="A573" s="2"/>
      <c r="B573" s="128"/>
      <c r="C573" s="128"/>
      <c r="D573" s="128"/>
      <c r="E573" s="128"/>
      <c r="F573" s="128"/>
      <c r="G573" s="128"/>
      <c r="H573" s="128"/>
      <c r="I573" s="128"/>
      <c r="J573" s="128"/>
      <c r="K573" s="128"/>
      <c r="L573" s="128"/>
      <c r="M573" s="128"/>
      <c r="N573" s="128"/>
      <c r="O573" s="128"/>
      <c r="P573" s="128"/>
      <c r="Q573" s="128"/>
      <c r="R573" s="128"/>
      <c r="S573" s="128"/>
    </row>
    <row r="574" spans="1:19" ht="12.75" customHeight="1">
      <c r="A574" s="2"/>
      <c r="B574" s="128"/>
      <c r="C574" s="128"/>
      <c r="D574" s="128"/>
      <c r="E574" s="128"/>
      <c r="F574" s="128"/>
      <c r="G574" s="128"/>
      <c r="H574" s="128"/>
      <c r="I574" s="128"/>
      <c r="J574" s="128"/>
      <c r="K574" s="128"/>
      <c r="L574" s="128"/>
      <c r="M574" s="128"/>
      <c r="N574" s="128"/>
      <c r="O574" s="128"/>
      <c r="P574" s="128"/>
      <c r="Q574" s="128"/>
      <c r="R574" s="128"/>
      <c r="S574" s="128"/>
    </row>
    <row r="575" spans="1:19" ht="12.75" customHeight="1">
      <c r="A575" s="2"/>
      <c r="B575" s="128"/>
      <c r="C575" s="128"/>
      <c r="D575" s="128"/>
      <c r="E575" s="128"/>
      <c r="F575" s="128"/>
      <c r="G575" s="128"/>
      <c r="H575" s="128"/>
      <c r="I575" s="128"/>
      <c r="J575" s="128"/>
      <c r="K575" s="128"/>
      <c r="L575" s="128"/>
      <c r="M575" s="128"/>
      <c r="N575" s="128"/>
      <c r="O575" s="128"/>
      <c r="P575" s="128"/>
      <c r="Q575" s="128"/>
      <c r="R575" s="128"/>
      <c r="S575" s="128"/>
    </row>
    <row r="576" spans="1:19" ht="12.75" customHeight="1">
      <c r="A576" s="2"/>
      <c r="B576" s="128"/>
      <c r="C576" s="128"/>
      <c r="D576" s="128"/>
      <c r="E576" s="128"/>
      <c r="F576" s="128"/>
      <c r="G576" s="128"/>
      <c r="H576" s="128"/>
      <c r="I576" s="128"/>
      <c r="J576" s="128"/>
      <c r="K576" s="128"/>
      <c r="L576" s="128"/>
      <c r="M576" s="128"/>
      <c r="N576" s="128"/>
      <c r="O576" s="128"/>
      <c r="P576" s="128"/>
      <c r="Q576" s="128"/>
      <c r="R576" s="128"/>
      <c r="S576" s="128"/>
    </row>
    <row r="577" spans="1:19" ht="12.75" customHeight="1">
      <c r="A577" s="2"/>
      <c r="B577" s="128"/>
      <c r="C577" s="128"/>
      <c r="D577" s="128"/>
      <c r="E577" s="128"/>
      <c r="F577" s="128"/>
      <c r="G577" s="128"/>
      <c r="H577" s="128"/>
      <c r="I577" s="128"/>
      <c r="J577" s="128"/>
      <c r="K577" s="128"/>
      <c r="L577" s="128"/>
      <c r="M577" s="128"/>
      <c r="N577" s="128"/>
      <c r="O577" s="128"/>
      <c r="P577" s="128"/>
      <c r="Q577" s="128"/>
      <c r="R577" s="128"/>
      <c r="S577" s="128"/>
    </row>
    <row r="578" spans="1:19" ht="12.75" customHeight="1">
      <c r="A578" s="2"/>
      <c r="B578" s="128"/>
      <c r="C578" s="128"/>
      <c r="D578" s="128"/>
      <c r="E578" s="128"/>
      <c r="F578" s="128"/>
      <c r="G578" s="128"/>
      <c r="H578" s="128"/>
      <c r="I578" s="128"/>
      <c r="J578" s="128"/>
      <c r="K578" s="128"/>
      <c r="L578" s="128"/>
      <c r="M578" s="128"/>
      <c r="N578" s="128"/>
      <c r="O578" s="128"/>
      <c r="P578" s="128"/>
      <c r="Q578" s="128"/>
      <c r="R578" s="128"/>
      <c r="S578" s="128"/>
    </row>
    <row r="579" spans="1:19" ht="12.75" customHeight="1">
      <c r="A579" s="2"/>
      <c r="B579" s="128"/>
      <c r="C579" s="128"/>
      <c r="D579" s="128"/>
      <c r="E579" s="128"/>
      <c r="F579" s="128"/>
      <c r="G579" s="128"/>
      <c r="H579" s="128"/>
      <c r="I579" s="128"/>
      <c r="J579" s="128"/>
      <c r="K579" s="128"/>
      <c r="L579" s="128"/>
      <c r="M579" s="128"/>
      <c r="N579" s="128"/>
      <c r="O579" s="128"/>
      <c r="P579" s="128"/>
      <c r="Q579" s="128"/>
      <c r="R579" s="128"/>
      <c r="S579" s="128"/>
    </row>
    <row r="580" spans="1:19" ht="12.75" customHeight="1">
      <c r="A580" s="2"/>
      <c r="B580" s="128"/>
      <c r="C580" s="128"/>
      <c r="D580" s="128"/>
      <c r="E580" s="128"/>
      <c r="F580" s="128"/>
      <c r="G580" s="128"/>
      <c r="H580" s="128"/>
      <c r="I580" s="128"/>
      <c r="J580" s="128"/>
      <c r="K580" s="128"/>
      <c r="L580" s="128"/>
      <c r="M580" s="128"/>
      <c r="N580" s="128"/>
      <c r="O580" s="128"/>
      <c r="P580" s="128"/>
      <c r="Q580" s="128"/>
      <c r="R580" s="128"/>
      <c r="S580" s="128"/>
    </row>
    <row r="581" spans="1:19" ht="12.75" customHeight="1">
      <c r="A581" s="2"/>
      <c r="B581" s="128"/>
      <c r="C581" s="128"/>
      <c r="D581" s="128"/>
      <c r="E581" s="128"/>
      <c r="F581" s="128"/>
      <c r="G581" s="128"/>
      <c r="H581" s="128"/>
      <c r="I581" s="128"/>
      <c r="J581" s="128"/>
      <c r="K581" s="128"/>
      <c r="L581" s="128"/>
      <c r="M581" s="128"/>
      <c r="N581" s="128"/>
      <c r="O581" s="128"/>
      <c r="P581" s="128"/>
      <c r="Q581" s="128"/>
      <c r="R581" s="128"/>
      <c r="S581" s="128"/>
    </row>
    <row r="582" spans="1:19" ht="12.75" customHeight="1">
      <c r="A582" s="2"/>
      <c r="B582" s="128"/>
      <c r="C582" s="128"/>
      <c r="D582" s="128"/>
      <c r="E582" s="128"/>
      <c r="F582" s="128"/>
      <c r="G582" s="128"/>
      <c r="H582" s="128"/>
      <c r="I582" s="128"/>
      <c r="J582" s="128"/>
      <c r="K582" s="128"/>
      <c r="L582" s="128"/>
      <c r="M582" s="128"/>
      <c r="N582" s="128"/>
      <c r="O582" s="128"/>
      <c r="P582" s="128"/>
      <c r="Q582" s="128"/>
      <c r="R582" s="128"/>
      <c r="S582" s="128"/>
    </row>
    <row r="583" spans="1:19" ht="12.75" customHeight="1">
      <c r="A583" s="2"/>
      <c r="B583" s="128"/>
      <c r="C583" s="128"/>
      <c r="D583" s="128"/>
      <c r="E583" s="128"/>
      <c r="F583" s="128"/>
      <c r="G583" s="128"/>
      <c r="H583" s="128"/>
      <c r="I583" s="128"/>
      <c r="J583" s="128"/>
      <c r="K583" s="128"/>
      <c r="L583" s="128"/>
      <c r="M583" s="128"/>
      <c r="N583" s="128"/>
      <c r="O583" s="128"/>
      <c r="P583" s="128"/>
      <c r="Q583" s="128"/>
      <c r="R583" s="128"/>
      <c r="S583" s="128"/>
    </row>
    <row r="584" spans="1:19" ht="12.75" customHeight="1">
      <c r="A584" s="2"/>
      <c r="B584" s="128"/>
      <c r="C584" s="128"/>
      <c r="D584" s="128"/>
      <c r="E584" s="128"/>
      <c r="F584" s="128"/>
      <c r="G584" s="128"/>
      <c r="H584" s="128"/>
      <c r="I584" s="128"/>
      <c r="J584" s="128"/>
      <c r="K584" s="128"/>
      <c r="L584" s="128"/>
      <c r="M584" s="128"/>
      <c r="N584" s="128"/>
      <c r="O584" s="128"/>
      <c r="P584" s="128"/>
      <c r="Q584" s="128"/>
      <c r="R584" s="128"/>
      <c r="S584" s="128"/>
    </row>
    <row r="585" spans="1:19" ht="12.75" customHeight="1">
      <c r="A585" s="2"/>
      <c r="B585" s="128"/>
      <c r="C585" s="128"/>
      <c r="D585" s="128"/>
      <c r="E585" s="128"/>
      <c r="F585" s="128"/>
      <c r="G585" s="128"/>
      <c r="H585" s="128"/>
      <c r="I585" s="128"/>
      <c r="J585" s="128"/>
      <c r="K585" s="128"/>
      <c r="L585" s="128"/>
      <c r="M585" s="128"/>
      <c r="N585" s="128"/>
      <c r="O585" s="128"/>
      <c r="P585" s="128"/>
      <c r="Q585" s="128"/>
      <c r="R585" s="128"/>
      <c r="S585" s="128"/>
    </row>
    <row r="586" spans="1:19" ht="12.75" customHeight="1">
      <c r="A586" s="2"/>
      <c r="B586" s="128"/>
      <c r="C586" s="128"/>
      <c r="D586" s="128"/>
      <c r="E586" s="128"/>
      <c r="F586" s="128"/>
      <c r="G586" s="128"/>
      <c r="H586" s="128"/>
      <c r="I586" s="128"/>
      <c r="J586" s="128"/>
      <c r="K586" s="128"/>
      <c r="L586" s="128"/>
      <c r="M586" s="128"/>
      <c r="N586" s="128"/>
      <c r="O586" s="128"/>
      <c r="P586" s="128"/>
      <c r="Q586" s="128"/>
      <c r="R586" s="128"/>
      <c r="S586" s="128"/>
    </row>
    <row r="587" spans="1:19" ht="12.75" customHeight="1">
      <c r="A587" s="2"/>
      <c r="B587" s="128"/>
      <c r="C587" s="128"/>
      <c r="D587" s="128"/>
      <c r="E587" s="128"/>
      <c r="F587" s="128"/>
      <c r="G587" s="128"/>
      <c r="H587" s="128"/>
      <c r="I587" s="128"/>
      <c r="J587" s="128"/>
      <c r="K587" s="128"/>
      <c r="L587" s="128"/>
      <c r="M587" s="128"/>
      <c r="N587" s="128"/>
      <c r="O587" s="128"/>
      <c r="P587" s="128"/>
      <c r="Q587" s="128"/>
      <c r="R587" s="128"/>
      <c r="S587" s="128"/>
    </row>
    <row r="588" spans="1:19" ht="12.75" customHeight="1">
      <c r="A588" s="2"/>
      <c r="B588" s="128"/>
      <c r="C588" s="128"/>
      <c r="D588" s="128"/>
      <c r="E588" s="128"/>
      <c r="F588" s="128"/>
      <c r="G588" s="128"/>
      <c r="H588" s="128"/>
      <c r="I588" s="128"/>
      <c r="J588" s="128"/>
      <c r="K588" s="128"/>
      <c r="L588" s="128"/>
      <c r="M588" s="128"/>
      <c r="N588" s="128"/>
      <c r="O588" s="128"/>
      <c r="P588" s="128"/>
      <c r="Q588" s="128"/>
      <c r="R588" s="128"/>
      <c r="S588" s="128"/>
    </row>
    <row r="589" spans="1:19" ht="12.75" customHeight="1">
      <c r="A589" s="2"/>
      <c r="B589" s="128"/>
      <c r="C589" s="128"/>
      <c r="D589" s="128"/>
      <c r="E589" s="128"/>
      <c r="F589" s="128"/>
      <c r="G589" s="128"/>
      <c r="H589" s="128"/>
      <c r="I589" s="128"/>
      <c r="J589" s="128"/>
      <c r="K589" s="128"/>
      <c r="L589" s="128"/>
      <c r="M589" s="128"/>
      <c r="N589" s="128"/>
      <c r="O589" s="128"/>
      <c r="P589" s="128"/>
      <c r="Q589" s="128"/>
      <c r="R589" s="128"/>
      <c r="S589" s="128"/>
    </row>
    <row r="590" spans="1:19" ht="12.75" customHeight="1">
      <c r="A590" s="2"/>
      <c r="B590" s="128"/>
      <c r="C590" s="128"/>
      <c r="D590" s="128"/>
      <c r="E590" s="128"/>
      <c r="F590" s="128"/>
      <c r="G590" s="128"/>
      <c r="H590" s="128"/>
      <c r="I590" s="128"/>
      <c r="J590" s="128"/>
      <c r="K590" s="128"/>
      <c r="L590" s="128"/>
      <c r="M590" s="128"/>
      <c r="N590" s="128"/>
      <c r="O590" s="128"/>
      <c r="P590" s="128"/>
      <c r="Q590" s="128"/>
      <c r="R590" s="128"/>
      <c r="S590" s="128"/>
    </row>
    <row r="591" spans="1:19" ht="12.75" customHeight="1">
      <c r="A591" s="2"/>
      <c r="B591" s="128"/>
      <c r="C591" s="128"/>
      <c r="D591" s="128"/>
      <c r="E591" s="128"/>
      <c r="F591" s="128"/>
      <c r="G591" s="128"/>
      <c r="H591" s="128"/>
      <c r="I591" s="128"/>
      <c r="J591" s="128"/>
      <c r="K591" s="128"/>
      <c r="L591" s="128"/>
      <c r="M591" s="128"/>
      <c r="N591" s="128"/>
      <c r="O591" s="128"/>
      <c r="P591" s="128"/>
      <c r="Q591" s="128"/>
      <c r="R591" s="128"/>
      <c r="S591" s="128"/>
    </row>
    <row r="592" spans="1:19" ht="12.75" customHeight="1">
      <c r="A592" s="2"/>
      <c r="B592" s="128"/>
      <c r="C592" s="128"/>
      <c r="D592" s="128"/>
      <c r="E592" s="128"/>
      <c r="F592" s="128"/>
      <c r="G592" s="128"/>
      <c r="H592" s="128"/>
      <c r="I592" s="128"/>
      <c r="J592" s="128"/>
      <c r="K592" s="128"/>
      <c r="L592" s="128"/>
      <c r="M592" s="128"/>
      <c r="N592" s="128"/>
      <c r="O592" s="128"/>
      <c r="P592" s="128"/>
      <c r="Q592" s="128"/>
      <c r="R592" s="128"/>
      <c r="S592" s="128"/>
    </row>
    <row r="593" spans="1:19" ht="12.75" customHeight="1">
      <c r="A593" s="2"/>
      <c r="B593" s="128"/>
      <c r="C593" s="128"/>
      <c r="D593" s="128"/>
      <c r="E593" s="128"/>
      <c r="F593" s="128"/>
      <c r="G593" s="128"/>
      <c r="H593" s="128"/>
      <c r="I593" s="128"/>
      <c r="J593" s="128"/>
      <c r="K593" s="128"/>
      <c r="L593" s="128"/>
      <c r="M593" s="128"/>
      <c r="N593" s="128"/>
      <c r="O593" s="128"/>
      <c r="P593" s="128"/>
      <c r="Q593" s="128"/>
      <c r="R593" s="128"/>
      <c r="S593" s="128"/>
    </row>
    <row r="594" spans="1:19" ht="12.75" customHeight="1">
      <c r="A594" s="2"/>
      <c r="B594" s="128"/>
      <c r="C594" s="128"/>
      <c r="D594" s="128"/>
      <c r="E594" s="128"/>
      <c r="F594" s="128"/>
      <c r="G594" s="128"/>
      <c r="H594" s="128"/>
      <c r="I594" s="128"/>
      <c r="J594" s="128"/>
      <c r="K594" s="128"/>
      <c r="L594" s="128"/>
      <c r="M594" s="128"/>
      <c r="N594" s="128"/>
      <c r="O594" s="128"/>
      <c r="P594" s="128"/>
      <c r="Q594" s="128"/>
      <c r="R594" s="128"/>
      <c r="S594" s="128"/>
    </row>
    <row r="595" spans="1:19" ht="12.75" customHeight="1">
      <c r="A595" s="2"/>
      <c r="B595" s="128"/>
      <c r="C595" s="128"/>
      <c r="D595" s="128"/>
      <c r="E595" s="128"/>
      <c r="F595" s="128"/>
      <c r="G595" s="128"/>
      <c r="H595" s="128"/>
      <c r="I595" s="128"/>
      <c r="J595" s="128"/>
      <c r="K595" s="128"/>
      <c r="L595" s="128"/>
      <c r="M595" s="128"/>
      <c r="N595" s="128"/>
      <c r="O595" s="128"/>
      <c r="P595" s="128"/>
      <c r="Q595" s="128"/>
      <c r="R595" s="128"/>
      <c r="S595" s="128"/>
    </row>
    <row r="596" spans="1:19" ht="12.75" customHeight="1">
      <c r="A596" s="2"/>
      <c r="B596" s="128"/>
      <c r="C596" s="128"/>
      <c r="D596" s="128"/>
      <c r="E596" s="128"/>
      <c r="F596" s="128"/>
      <c r="G596" s="128"/>
      <c r="H596" s="128"/>
      <c r="I596" s="128"/>
      <c r="J596" s="128"/>
      <c r="K596" s="128"/>
      <c r="L596" s="128"/>
      <c r="M596" s="128"/>
      <c r="N596" s="128"/>
      <c r="O596" s="128"/>
      <c r="P596" s="128"/>
      <c r="Q596" s="128"/>
      <c r="R596" s="128"/>
      <c r="S596" s="128"/>
    </row>
    <row r="597" spans="1:19" ht="12.75" customHeight="1">
      <c r="A597" s="2"/>
      <c r="B597" s="128"/>
      <c r="C597" s="128"/>
      <c r="D597" s="128"/>
      <c r="E597" s="128"/>
      <c r="F597" s="128"/>
      <c r="G597" s="128"/>
      <c r="H597" s="128"/>
      <c r="I597" s="128"/>
      <c r="J597" s="128"/>
      <c r="K597" s="128"/>
      <c r="L597" s="128"/>
      <c r="M597" s="128"/>
      <c r="N597" s="128"/>
      <c r="O597" s="128"/>
      <c r="P597" s="128"/>
      <c r="Q597" s="128"/>
      <c r="R597" s="128"/>
      <c r="S597" s="128"/>
    </row>
    <row r="598" spans="1:19" ht="12.75" customHeight="1">
      <c r="A598" s="2"/>
      <c r="B598" s="128"/>
      <c r="C598" s="128"/>
      <c r="D598" s="128"/>
      <c r="E598" s="128"/>
      <c r="F598" s="128"/>
      <c r="G598" s="128"/>
      <c r="H598" s="128"/>
      <c r="I598" s="128"/>
      <c r="J598" s="128"/>
      <c r="K598" s="128"/>
      <c r="L598" s="128"/>
      <c r="M598" s="128"/>
      <c r="N598" s="128"/>
      <c r="O598" s="128"/>
      <c r="P598" s="128"/>
      <c r="Q598" s="128"/>
      <c r="R598" s="128"/>
      <c r="S598" s="128"/>
    </row>
    <row r="599" spans="1:19" ht="12.75" customHeight="1">
      <c r="A599" s="2"/>
      <c r="B599" s="128"/>
      <c r="C599" s="128"/>
      <c r="D599" s="128"/>
      <c r="E599" s="128"/>
      <c r="F599" s="128"/>
      <c r="G599" s="128"/>
      <c r="H599" s="128"/>
      <c r="I599" s="128"/>
      <c r="J599" s="128"/>
      <c r="K599" s="128"/>
      <c r="L599" s="128"/>
      <c r="M599" s="128"/>
      <c r="N599" s="128"/>
      <c r="O599" s="128"/>
      <c r="P599" s="128"/>
      <c r="Q599" s="128"/>
      <c r="R599" s="128"/>
      <c r="S599" s="128"/>
    </row>
    <row r="600" spans="1:19" ht="12.75" customHeight="1">
      <c r="A600" s="2"/>
      <c r="B600" s="128"/>
      <c r="C600" s="128"/>
      <c r="D600" s="128"/>
      <c r="E600" s="128"/>
      <c r="F600" s="128"/>
      <c r="G600" s="128"/>
      <c r="H600" s="128"/>
      <c r="I600" s="128"/>
      <c r="J600" s="128"/>
      <c r="K600" s="128"/>
      <c r="L600" s="128"/>
      <c r="M600" s="128"/>
      <c r="N600" s="128"/>
      <c r="O600" s="128"/>
      <c r="P600" s="128"/>
      <c r="Q600" s="128"/>
      <c r="R600" s="128"/>
      <c r="S600" s="128"/>
    </row>
    <row r="601" spans="1:19" ht="12.75" customHeight="1">
      <c r="A601" s="2"/>
      <c r="B601" s="128"/>
      <c r="C601" s="128"/>
      <c r="D601" s="128"/>
      <c r="E601" s="128"/>
      <c r="F601" s="128"/>
      <c r="G601" s="128"/>
      <c r="H601" s="128"/>
      <c r="I601" s="128"/>
      <c r="J601" s="128"/>
      <c r="K601" s="128"/>
      <c r="L601" s="128"/>
      <c r="M601" s="128"/>
      <c r="N601" s="128"/>
      <c r="O601" s="128"/>
      <c r="P601" s="128"/>
      <c r="Q601" s="128"/>
      <c r="R601" s="128"/>
      <c r="S601" s="128"/>
    </row>
    <row r="602" spans="1:19" ht="12.75" customHeight="1">
      <c r="A602" s="2"/>
      <c r="B602" s="128"/>
      <c r="C602" s="128"/>
      <c r="D602" s="128"/>
      <c r="E602" s="128"/>
      <c r="F602" s="128"/>
      <c r="G602" s="128"/>
      <c r="H602" s="128"/>
      <c r="I602" s="128"/>
      <c r="J602" s="128"/>
      <c r="K602" s="128"/>
      <c r="L602" s="128"/>
      <c r="M602" s="128"/>
      <c r="N602" s="128"/>
      <c r="O602" s="128"/>
      <c r="P602" s="128"/>
      <c r="Q602" s="128"/>
      <c r="R602" s="128"/>
      <c r="S602" s="128"/>
    </row>
    <row r="603" spans="1:19" ht="12.75" customHeight="1">
      <c r="A603" s="2"/>
      <c r="B603" s="128"/>
      <c r="C603" s="128"/>
      <c r="D603" s="128"/>
      <c r="E603" s="128"/>
      <c r="F603" s="128"/>
      <c r="G603" s="128"/>
      <c r="H603" s="128"/>
      <c r="I603" s="128"/>
      <c r="J603" s="128"/>
      <c r="K603" s="128"/>
      <c r="L603" s="128"/>
      <c r="M603" s="128"/>
      <c r="N603" s="128"/>
      <c r="O603" s="128"/>
      <c r="P603" s="128"/>
      <c r="Q603" s="128"/>
      <c r="R603" s="128"/>
      <c r="S603" s="128"/>
    </row>
    <row r="604" spans="1:19" ht="12.75" customHeight="1">
      <c r="A604" s="2"/>
      <c r="B604" s="128"/>
      <c r="C604" s="128"/>
      <c r="D604" s="128"/>
      <c r="E604" s="128"/>
      <c r="F604" s="128"/>
      <c r="G604" s="128"/>
      <c r="H604" s="128"/>
      <c r="I604" s="128"/>
      <c r="J604" s="128"/>
      <c r="K604" s="128"/>
      <c r="L604" s="128"/>
      <c r="M604" s="128"/>
      <c r="N604" s="128"/>
      <c r="O604" s="128"/>
      <c r="P604" s="128"/>
      <c r="Q604" s="128"/>
      <c r="R604" s="128"/>
      <c r="S604" s="128"/>
    </row>
    <row r="605" spans="1:19" ht="12.75" customHeight="1">
      <c r="A605" s="2"/>
      <c r="B605" s="128"/>
      <c r="C605" s="128"/>
      <c r="D605" s="128"/>
      <c r="E605" s="128"/>
      <c r="F605" s="128"/>
      <c r="G605" s="128"/>
      <c r="H605" s="128"/>
      <c r="I605" s="128"/>
      <c r="J605" s="128"/>
      <c r="K605" s="128"/>
      <c r="L605" s="128"/>
      <c r="M605" s="128"/>
      <c r="N605" s="128"/>
      <c r="O605" s="128"/>
      <c r="P605" s="128"/>
      <c r="Q605" s="128"/>
      <c r="R605" s="128"/>
      <c r="S605" s="128"/>
    </row>
    <row r="606" spans="1:19" ht="12.75" customHeight="1">
      <c r="A606" s="2"/>
      <c r="B606" s="128"/>
      <c r="C606" s="128"/>
      <c r="D606" s="128"/>
      <c r="E606" s="128"/>
      <c r="F606" s="128"/>
      <c r="G606" s="128"/>
      <c r="H606" s="128"/>
      <c r="I606" s="128"/>
      <c r="J606" s="128"/>
      <c r="K606" s="128"/>
      <c r="L606" s="128"/>
      <c r="M606" s="128"/>
      <c r="N606" s="128"/>
      <c r="O606" s="128"/>
      <c r="P606" s="128"/>
      <c r="Q606" s="128"/>
      <c r="R606" s="128"/>
      <c r="S606" s="128"/>
    </row>
    <row r="607" spans="1:19" ht="12.75" customHeight="1">
      <c r="A607" s="2"/>
      <c r="B607" s="128"/>
      <c r="C607" s="128"/>
      <c r="D607" s="128"/>
      <c r="E607" s="128"/>
      <c r="F607" s="128"/>
      <c r="G607" s="128"/>
      <c r="H607" s="128"/>
      <c r="I607" s="128"/>
      <c r="J607" s="128"/>
      <c r="K607" s="128"/>
      <c r="L607" s="128"/>
      <c r="M607" s="128"/>
      <c r="N607" s="128"/>
      <c r="O607" s="128"/>
      <c r="P607" s="128"/>
      <c r="Q607" s="128"/>
      <c r="R607" s="128"/>
      <c r="S607" s="128"/>
    </row>
    <row r="608" spans="1:19" ht="12.75" customHeight="1">
      <c r="A608" s="2"/>
      <c r="B608" s="128"/>
      <c r="C608" s="128"/>
      <c r="D608" s="128"/>
      <c r="E608" s="128"/>
      <c r="F608" s="128"/>
      <c r="G608" s="128"/>
      <c r="H608" s="128"/>
      <c r="I608" s="128"/>
      <c r="J608" s="128"/>
      <c r="K608" s="128"/>
      <c r="L608" s="128"/>
      <c r="M608" s="128"/>
      <c r="N608" s="128"/>
      <c r="O608" s="128"/>
      <c r="P608" s="128"/>
      <c r="Q608" s="128"/>
      <c r="R608" s="128"/>
      <c r="S608" s="128"/>
    </row>
    <row r="609" spans="1:19" ht="12.75" customHeight="1">
      <c r="A609" s="2"/>
      <c r="B609" s="128"/>
      <c r="C609" s="128"/>
      <c r="D609" s="128"/>
      <c r="E609" s="128"/>
      <c r="F609" s="128"/>
      <c r="G609" s="128"/>
      <c r="H609" s="128"/>
      <c r="I609" s="128"/>
      <c r="J609" s="128"/>
      <c r="K609" s="128"/>
      <c r="L609" s="128"/>
      <c r="M609" s="128"/>
      <c r="N609" s="128"/>
      <c r="O609" s="128"/>
      <c r="P609" s="128"/>
      <c r="Q609" s="128"/>
      <c r="R609" s="128"/>
      <c r="S609" s="128"/>
    </row>
    <row r="610" spans="1:19" ht="12.75" customHeight="1">
      <c r="A610" s="2"/>
      <c r="B610" s="128"/>
      <c r="C610" s="128"/>
      <c r="D610" s="128"/>
      <c r="E610" s="128"/>
      <c r="F610" s="128"/>
      <c r="G610" s="128"/>
      <c r="H610" s="128"/>
      <c r="I610" s="128"/>
      <c r="J610" s="128"/>
      <c r="K610" s="128"/>
      <c r="L610" s="128"/>
      <c r="M610" s="128"/>
      <c r="N610" s="128"/>
      <c r="O610" s="128"/>
      <c r="P610" s="128"/>
      <c r="Q610" s="128"/>
      <c r="R610" s="128"/>
      <c r="S610" s="128"/>
    </row>
    <row r="611" spans="1:19" ht="12.75" customHeight="1">
      <c r="A611" s="2"/>
      <c r="B611" s="128"/>
      <c r="C611" s="128"/>
      <c r="D611" s="128"/>
      <c r="E611" s="128"/>
      <c r="F611" s="128"/>
      <c r="G611" s="128"/>
      <c r="H611" s="128"/>
      <c r="I611" s="128"/>
      <c r="J611" s="128"/>
      <c r="K611" s="128"/>
      <c r="L611" s="128"/>
      <c r="M611" s="128"/>
      <c r="N611" s="128"/>
      <c r="O611" s="128"/>
      <c r="P611" s="128"/>
      <c r="Q611" s="128"/>
      <c r="R611" s="128"/>
      <c r="S611" s="128"/>
    </row>
    <row r="612" spans="1:19" ht="12.75" customHeight="1">
      <c r="A612" s="2"/>
      <c r="B612" s="128"/>
      <c r="C612" s="128"/>
      <c r="D612" s="128"/>
      <c r="E612" s="128"/>
      <c r="F612" s="128"/>
      <c r="G612" s="128"/>
      <c r="H612" s="128"/>
      <c r="I612" s="128"/>
      <c r="J612" s="128"/>
      <c r="K612" s="128"/>
      <c r="L612" s="128"/>
      <c r="M612" s="128"/>
      <c r="N612" s="128"/>
      <c r="O612" s="128"/>
      <c r="P612" s="128"/>
      <c r="Q612" s="128"/>
      <c r="R612" s="128"/>
      <c r="S612" s="128"/>
    </row>
    <row r="613" spans="1:19" ht="12.75" customHeight="1">
      <c r="A613" s="2"/>
      <c r="B613" s="128"/>
      <c r="C613" s="128"/>
      <c r="D613" s="128"/>
      <c r="E613" s="128"/>
      <c r="F613" s="128"/>
      <c r="G613" s="128"/>
      <c r="H613" s="128"/>
      <c r="I613" s="128"/>
      <c r="J613" s="128"/>
      <c r="K613" s="128"/>
      <c r="L613" s="128"/>
      <c r="M613" s="128"/>
      <c r="N613" s="128"/>
      <c r="O613" s="128"/>
      <c r="P613" s="128"/>
      <c r="Q613" s="128"/>
      <c r="R613" s="128"/>
      <c r="S613" s="128"/>
    </row>
    <row r="614" spans="1:19" ht="12.75" customHeight="1">
      <c r="A614" s="2"/>
      <c r="B614" s="128"/>
      <c r="C614" s="128"/>
      <c r="D614" s="128"/>
      <c r="E614" s="128"/>
      <c r="F614" s="128"/>
      <c r="G614" s="128"/>
      <c r="H614" s="128"/>
      <c r="I614" s="128"/>
      <c r="J614" s="128"/>
      <c r="K614" s="128"/>
      <c r="L614" s="128"/>
      <c r="M614" s="128"/>
      <c r="N614" s="128"/>
      <c r="O614" s="128"/>
      <c r="P614" s="128"/>
      <c r="Q614" s="128"/>
      <c r="R614" s="128"/>
      <c r="S614" s="128"/>
    </row>
    <row r="615" spans="1:19" ht="12.75" customHeight="1">
      <c r="A615" s="2"/>
      <c r="B615" s="128"/>
      <c r="C615" s="128"/>
      <c r="D615" s="128"/>
      <c r="E615" s="128"/>
      <c r="F615" s="128"/>
      <c r="G615" s="128"/>
      <c r="H615" s="128"/>
      <c r="I615" s="128"/>
      <c r="J615" s="128"/>
      <c r="K615" s="128"/>
      <c r="L615" s="128"/>
      <c r="M615" s="128"/>
      <c r="N615" s="128"/>
      <c r="O615" s="128"/>
      <c r="P615" s="128"/>
      <c r="Q615" s="128"/>
      <c r="R615" s="128"/>
      <c r="S615" s="128"/>
    </row>
    <row r="616" spans="1:19" ht="12.75" customHeight="1">
      <c r="A616" s="2"/>
      <c r="B616" s="128"/>
      <c r="C616" s="128"/>
      <c r="D616" s="128"/>
      <c r="E616" s="128"/>
      <c r="F616" s="128"/>
      <c r="G616" s="128"/>
      <c r="H616" s="128"/>
      <c r="I616" s="128"/>
      <c r="J616" s="128"/>
      <c r="K616" s="128"/>
      <c r="L616" s="128"/>
      <c r="M616" s="128"/>
      <c r="N616" s="128"/>
      <c r="O616" s="128"/>
      <c r="P616" s="128"/>
      <c r="Q616" s="128"/>
      <c r="R616" s="128"/>
      <c r="S616" s="128"/>
    </row>
    <row r="617" spans="1:19" ht="12.75" customHeight="1">
      <c r="A617" s="2"/>
      <c r="B617" s="128"/>
      <c r="C617" s="128"/>
      <c r="D617" s="128"/>
      <c r="E617" s="128"/>
      <c r="F617" s="128"/>
      <c r="G617" s="128"/>
      <c r="H617" s="128"/>
      <c r="I617" s="128"/>
      <c r="J617" s="128"/>
      <c r="K617" s="128"/>
      <c r="L617" s="128"/>
      <c r="M617" s="128"/>
      <c r="N617" s="128"/>
      <c r="O617" s="128"/>
      <c r="P617" s="128"/>
      <c r="Q617" s="128"/>
      <c r="R617" s="128"/>
      <c r="S617" s="128"/>
    </row>
    <row r="618" spans="1:19" ht="12.75" customHeight="1">
      <c r="A618" s="2"/>
      <c r="B618" s="128"/>
      <c r="C618" s="128"/>
      <c r="D618" s="128"/>
      <c r="E618" s="128"/>
      <c r="F618" s="128"/>
      <c r="G618" s="128"/>
      <c r="H618" s="128"/>
      <c r="I618" s="128"/>
      <c r="J618" s="128"/>
      <c r="K618" s="128"/>
      <c r="L618" s="128"/>
      <c r="M618" s="128"/>
      <c r="N618" s="128"/>
      <c r="O618" s="128"/>
      <c r="P618" s="128"/>
      <c r="Q618" s="128"/>
      <c r="R618" s="128"/>
      <c r="S618" s="128"/>
    </row>
    <row r="619" spans="1:19" ht="12.75" customHeight="1">
      <c r="A619" s="2"/>
      <c r="B619" s="128"/>
      <c r="C619" s="128"/>
      <c r="D619" s="128"/>
      <c r="E619" s="128"/>
      <c r="F619" s="128"/>
      <c r="G619" s="128"/>
      <c r="H619" s="128"/>
      <c r="I619" s="128"/>
      <c r="J619" s="128"/>
      <c r="K619" s="128"/>
      <c r="L619" s="128"/>
      <c r="M619" s="128"/>
      <c r="N619" s="128"/>
      <c r="O619" s="128"/>
      <c r="P619" s="128"/>
      <c r="Q619" s="128"/>
      <c r="R619" s="128"/>
      <c r="S619" s="128"/>
    </row>
    <row r="620" spans="1:19" ht="12.75" customHeight="1">
      <c r="A620" s="2"/>
      <c r="B620" s="128"/>
      <c r="C620" s="128"/>
      <c r="D620" s="128"/>
      <c r="E620" s="128"/>
      <c r="F620" s="128"/>
      <c r="G620" s="128"/>
      <c r="H620" s="128"/>
      <c r="I620" s="128"/>
      <c r="J620" s="128"/>
      <c r="K620" s="128"/>
      <c r="L620" s="128"/>
      <c r="M620" s="128"/>
      <c r="N620" s="128"/>
      <c r="O620" s="128"/>
      <c r="P620" s="128"/>
      <c r="Q620" s="128"/>
      <c r="R620" s="128"/>
      <c r="S620" s="128"/>
    </row>
    <row r="621" spans="1:19" ht="12.75" customHeight="1">
      <c r="A621" s="2"/>
      <c r="B621" s="128"/>
      <c r="C621" s="128"/>
      <c r="D621" s="128"/>
      <c r="E621" s="128"/>
      <c r="F621" s="128"/>
      <c r="G621" s="128"/>
      <c r="H621" s="128"/>
      <c r="I621" s="128"/>
      <c r="J621" s="128"/>
      <c r="K621" s="128"/>
      <c r="L621" s="128"/>
      <c r="M621" s="128"/>
      <c r="N621" s="128"/>
      <c r="O621" s="128"/>
      <c r="P621" s="128"/>
      <c r="Q621" s="128"/>
      <c r="R621" s="128"/>
      <c r="S621" s="128"/>
    </row>
    <row r="622" spans="1:19" ht="12.75" customHeight="1">
      <c r="A622" s="2"/>
      <c r="B622" s="128"/>
      <c r="C622" s="128"/>
      <c r="D622" s="128"/>
      <c r="E622" s="128"/>
      <c r="F622" s="128"/>
      <c r="G622" s="128"/>
      <c r="H622" s="128"/>
      <c r="I622" s="128"/>
      <c r="J622" s="128"/>
      <c r="K622" s="128"/>
      <c r="L622" s="128"/>
      <c r="M622" s="128"/>
      <c r="N622" s="128"/>
      <c r="O622" s="128"/>
      <c r="P622" s="128"/>
      <c r="Q622" s="128"/>
      <c r="R622" s="128"/>
      <c r="S622" s="128"/>
    </row>
    <row r="623" spans="1:19" ht="12.75" customHeight="1">
      <c r="A623" s="2"/>
      <c r="B623" s="128"/>
      <c r="C623" s="128"/>
      <c r="D623" s="128"/>
      <c r="E623" s="128"/>
      <c r="F623" s="128"/>
      <c r="G623" s="128"/>
      <c r="H623" s="128"/>
      <c r="I623" s="128"/>
      <c r="J623" s="128"/>
      <c r="K623" s="128"/>
      <c r="L623" s="128"/>
      <c r="M623" s="128"/>
      <c r="N623" s="128"/>
      <c r="O623" s="128"/>
      <c r="P623" s="128"/>
      <c r="Q623" s="128"/>
      <c r="R623" s="128"/>
      <c r="S623" s="128"/>
    </row>
    <row r="624" spans="1:19" ht="12.75" customHeight="1">
      <c r="A624" s="2"/>
      <c r="B624" s="128"/>
      <c r="C624" s="128"/>
      <c r="D624" s="128"/>
      <c r="E624" s="128"/>
      <c r="F624" s="128"/>
      <c r="G624" s="128"/>
      <c r="H624" s="128"/>
      <c r="I624" s="128"/>
      <c r="J624" s="128"/>
      <c r="K624" s="128"/>
      <c r="L624" s="128"/>
      <c r="M624" s="128"/>
      <c r="N624" s="128"/>
      <c r="O624" s="128"/>
      <c r="P624" s="128"/>
      <c r="Q624" s="128"/>
      <c r="R624" s="128"/>
      <c r="S624" s="128"/>
    </row>
    <row r="625" spans="1:19" ht="12.75" customHeight="1">
      <c r="A625" s="2"/>
      <c r="B625" s="128"/>
      <c r="C625" s="128"/>
      <c r="D625" s="128"/>
      <c r="E625" s="128"/>
      <c r="F625" s="128"/>
      <c r="G625" s="128"/>
      <c r="H625" s="128"/>
      <c r="I625" s="128"/>
      <c r="J625" s="128"/>
      <c r="K625" s="128"/>
      <c r="L625" s="128"/>
      <c r="M625" s="128"/>
      <c r="N625" s="128"/>
      <c r="O625" s="128"/>
      <c r="P625" s="128"/>
      <c r="Q625" s="128"/>
      <c r="R625" s="128"/>
      <c r="S625" s="128"/>
    </row>
    <row r="626" spans="1:19" ht="12.75" customHeight="1">
      <c r="A626" s="2"/>
      <c r="B626" s="128"/>
      <c r="C626" s="128"/>
      <c r="D626" s="128"/>
      <c r="E626" s="128"/>
      <c r="F626" s="128"/>
      <c r="G626" s="128"/>
      <c r="H626" s="128"/>
      <c r="I626" s="128"/>
      <c r="J626" s="128"/>
      <c r="K626" s="128"/>
      <c r="L626" s="128"/>
      <c r="M626" s="128"/>
      <c r="N626" s="128"/>
      <c r="O626" s="128"/>
      <c r="P626" s="128"/>
      <c r="Q626" s="128"/>
      <c r="R626" s="128"/>
      <c r="S626" s="128"/>
    </row>
    <row r="627" spans="1:19" ht="12.75" customHeight="1">
      <c r="A627" s="2"/>
      <c r="B627" s="128"/>
      <c r="C627" s="128"/>
      <c r="D627" s="128"/>
      <c r="E627" s="128"/>
      <c r="F627" s="128"/>
      <c r="G627" s="128"/>
      <c r="H627" s="128"/>
      <c r="I627" s="128"/>
      <c r="J627" s="128"/>
      <c r="K627" s="128"/>
      <c r="L627" s="128"/>
      <c r="M627" s="128"/>
      <c r="N627" s="128"/>
      <c r="O627" s="128"/>
      <c r="P627" s="128"/>
      <c r="Q627" s="128"/>
      <c r="R627" s="128"/>
      <c r="S627" s="128"/>
    </row>
    <row r="628" spans="1:19" ht="12.75" customHeight="1">
      <c r="A628" s="2"/>
      <c r="B628" s="128"/>
      <c r="C628" s="128"/>
      <c r="D628" s="128"/>
      <c r="E628" s="128"/>
      <c r="F628" s="128"/>
      <c r="G628" s="128"/>
      <c r="H628" s="128"/>
      <c r="I628" s="128"/>
      <c r="J628" s="128"/>
      <c r="K628" s="128"/>
      <c r="L628" s="128"/>
      <c r="M628" s="128"/>
      <c r="N628" s="128"/>
      <c r="O628" s="128"/>
      <c r="P628" s="128"/>
      <c r="Q628" s="128"/>
      <c r="R628" s="128"/>
      <c r="S628" s="128"/>
    </row>
    <row r="629" spans="1:19" ht="12.75" customHeight="1">
      <c r="A629" s="2"/>
      <c r="B629" s="128"/>
      <c r="C629" s="128"/>
      <c r="D629" s="128"/>
      <c r="E629" s="128"/>
      <c r="F629" s="128"/>
      <c r="G629" s="128"/>
      <c r="H629" s="128"/>
      <c r="I629" s="128"/>
      <c r="J629" s="128"/>
      <c r="K629" s="128"/>
      <c r="L629" s="128"/>
      <c r="M629" s="128"/>
      <c r="N629" s="128"/>
      <c r="O629" s="128"/>
      <c r="P629" s="128"/>
      <c r="Q629" s="128"/>
      <c r="R629" s="128"/>
      <c r="S629" s="128"/>
    </row>
    <row r="630" spans="1:19" ht="12.75" customHeight="1">
      <c r="A630" s="2"/>
      <c r="B630" s="128"/>
      <c r="C630" s="128"/>
      <c r="D630" s="128"/>
      <c r="E630" s="128"/>
      <c r="F630" s="128"/>
      <c r="G630" s="128"/>
      <c r="H630" s="128"/>
      <c r="I630" s="128"/>
      <c r="J630" s="128"/>
      <c r="K630" s="128"/>
      <c r="L630" s="128"/>
      <c r="M630" s="128"/>
      <c r="N630" s="128"/>
      <c r="O630" s="128"/>
      <c r="P630" s="128"/>
      <c r="Q630" s="128"/>
      <c r="R630" s="128"/>
      <c r="S630" s="128"/>
    </row>
    <row r="631" spans="1:19" ht="12.75" customHeight="1">
      <c r="A631" s="2"/>
      <c r="B631" s="128"/>
      <c r="C631" s="128"/>
      <c r="D631" s="128"/>
      <c r="E631" s="128"/>
      <c r="F631" s="128"/>
      <c r="G631" s="128"/>
      <c r="H631" s="128"/>
      <c r="I631" s="128"/>
      <c r="J631" s="128"/>
      <c r="K631" s="128"/>
      <c r="L631" s="128"/>
      <c r="M631" s="128"/>
      <c r="N631" s="128"/>
      <c r="O631" s="128"/>
      <c r="P631" s="128"/>
      <c r="Q631" s="128"/>
      <c r="R631" s="128"/>
      <c r="S631" s="128"/>
    </row>
    <row r="632" spans="1:19" ht="12.75" customHeight="1">
      <c r="A632" s="2"/>
      <c r="B632" s="128"/>
      <c r="C632" s="128"/>
      <c r="D632" s="128"/>
      <c r="E632" s="128"/>
      <c r="F632" s="128"/>
      <c r="G632" s="128"/>
      <c r="H632" s="128"/>
      <c r="I632" s="128"/>
      <c r="J632" s="128"/>
      <c r="K632" s="128"/>
      <c r="L632" s="128"/>
      <c r="M632" s="128"/>
      <c r="N632" s="128"/>
      <c r="O632" s="128"/>
      <c r="P632" s="128"/>
      <c r="Q632" s="128"/>
      <c r="R632" s="128"/>
      <c r="S632" s="128"/>
    </row>
    <row r="633" spans="1:19" ht="12.75" customHeight="1">
      <c r="A633" s="2"/>
      <c r="B633" s="128"/>
      <c r="C633" s="128"/>
      <c r="D633" s="128"/>
      <c r="E633" s="128"/>
      <c r="F633" s="128"/>
      <c r="G633" s="128"/>
      <c r="H633" s="128"/>
      <c r="I633" s="128"/>
      <c r="J633" s="128"/>
      <c r="K633" s="128"/>
      <c r="L633" s="128"/>
      <c r="M633" s="128"/>
      <c r="N633" s="128"/>
      <c r="O633" s="128"/>
      <c r="P633" s="128"/>
      <c r="Q633" s="128"/>
      <c r="R633" s="128"/>
      <c r="S633" s="128"/>
    </row>
    <row r="634" spans="1:19" ht="12.75" customHeight="1">
      <c r="A634" s="2"/>
      <c r="B634" s="128"/>
      <c r="C634" s="128"/>
      <c r="D634" s="128"/>
      <c r="E634" s="128"/>
      <c r="F634" s="128"/>
      <c r="G634" s="128"/>
      <c r="H634" s="128"/>
      <c r="I634" s="128"/>
      <c r="J634" s="128"/>
      <c r="K634" s="128"/>
      <c r="L634" s="128"/>
      <c r="M634" s="128"/>
      <c r="N634" s="128"/>
      <c r="O634" s="128"/>
      <c r="P634" s="128"/>
      <c r="Q634" s="128"/>
      <c r="R634" s="128"/>
      <c r="S634" s="128"/>
    </row>
    <row r="635" spans="1:19" ht="12.75" customHeight="1">
      <c r="A635" s="2"/>
      <c r="B635" s="128"/>
      <c r="C635" s="128"/>
      <c r="D635" s="128"/>
      <c r="E635" s="128"/>
      <c r="F635" s="128"/>
      <c r="G635" s="128"/>
      <c r="H635" s="128"/>
      <c r="I635" s="128"/>
      <c r="J635" s="128"/>
      <c r="K635" s="128"/>
      <c r="L635" s="128"/>
      <c r="M635" s="128"/>
      <c r="N635" s="128"/>
      <c r="O635" s="128"/>
      <c r="P635" s="128"/>
      <c r="Q635" s="128"/>
      <c r="R635" s="128"/>
      <c r="S635" s="128"/>
    </row>
    <row r="636" spans="1:19" ht="12.75" customHeight="1">
      <c r="A636" s="2"/>
      <c r="B636" s="128"/>
      <c r="C636" s="128"/>
      <c r="D636" s="128"/>
      <c r="E636" s="128"/>
      <c r="F636" s="128"/>
      <c r="G636" s="128"/>
      <c r="H636" s="128"/>
      <c r="I636" s="128"/>
      <c r="J636" s="128"/>
      <c r="K636" s="128"/>
      <c r="L636" s="128"/>
      <c r="M636" s="128"/>
      <c r="N636" s="128"/>
      <c r="O636" s="128"/>
      <c r="P636" s="128"/>
      <c r="Q636" s="128"/>
      <c r="R636" s="128"/>
      <c r="S636" s="128"/>
    </row>
    <row r="637" spans="1:19" ht="12.75" customHeight="1">
      <c r="A637" s="2"/>
      <c r="B637" s="128"/>
      <c r="C637" s="128"/>
      <c r="D637" s="128"/>
      <c r="E637" s="128"/>
      <c r="F637" s="128"/>
      <c r="G637" s="128"/>
      <c r="H637" s="128"/>
      <c r="I637" s="128"/>
      <c r="J637" s="128"/>
      <c r="K637" s="128"/>
      <c r="L637" s="128"/>
      <c r="M637" s="128"/>
      <c r="N637" s="128"/>
      <c r="O637" s="128"/>
      <c r="P637" s="128"/>
      <c r="Q637" s="128"/>
      <c r="R637" s="128"/>
      <c r="S637" s="128"/>
    </row>
    <row r="638" spans="1:19" ht="12.75" customHeight="1">
      <c r="A638" s="2"/>
      <c r="B638" s="128"/>
      <c r="C638" s="128"/>
      <c r="D638" s="128"/>
      <c r="E638" s="128"/>
      <c r="F638" s="128"/>
      <c r="G638" s="128"/>
      <c r="H638" s="128"/>
      <c r="I638" s="128"/>
      <c r="J638" s="128"/>
      <c r="K638" s="128"/>
      <c r="L638" s="128"/>
      <c r="M638" s="128"/>
      <c r="N638" s="128"/>
      <c r="O638" s="128"/>
      <c r="P638" s="128"/>
      <c r="Q638" s="128"/>
      <c r="R638" s="128"/>
      <c r="S638" s="128"/>
    </row>
    <row r="639" spans="1:19" ht="12.75" customHeight="1">
      <c r="A639" s="2"/>
      <c r="B639" s="128"/>
      <c r="C639" s="128"/>
      <c r="D639" s="128"/>
      <c r="E639" s="128"/>
      <c r="F639" s="128"/>
      <c r="G639" s="128"/>
      <c r="H639" s="128"/>
      <c r="I639" s="128"/>
      <c r="J639" s="128"/>
      <c r="K639" s="128"/>
      <c r="L639" s="128"/>
      <c r="M639" s="128"/>
      <c r="N639" s="128"/>
      <c r="O639" s="128"/>
      <c r="P639" s="128"/>
      <c r="Q639" s="128"/>
      <c r="R639" s="128"/>
      <c r="S639" s="128"/>
    </row>
    <row r="640" spans="1:19" ht="12.75" customHeight="1">
      <c r="A640" s="2"/>
      <c r="B640" s="128"/>
      <c r="C640" s="128"/>
      <c r="D640" s="128"/>
      <c r="E640" s="128"/>
      <c r="F640" s="128"/>
      <c r="G640" s="128"/>
      <c r="H640" s="128"/>
      <c r="I640" s="128"/>
      <c r="J640" s="128"/>
      <c r="K640" s="128"/>
      <c r="L640" s="128"/>
      <c r="M640" s="128"/>
      <c r="N640" s="128"/>
      <c r="O640" s="128"/>
      <c r="P640" s="128"/>
      <c r="Q640" s="128"/>
      <c r="R640" s="128"/>
      <c r="S640" s="128"/>
    </row>
    <row r="641" spans="1:19" ht="12.75" customHeight="1">
      <c r="A641" s="2"/>
      <c r="B641" s="128"/>
      <c r="C641" s="128"/>
      <c r="D641" s="128"/>
      <c r="E641" s="128"/>
      <c r="F641" s="128"/>
      <c r="G641" s="128"/>
      <c r="H641" s="128"/>
      <c r="I641" s="128"/>
      <c r="J641" s="128"/>
      <c r="K641" s="128"/>
      <c r="L641" s="128"/>
      <c r="M641" s="128"/>
      <c r="N641" s="128"/>
      <c r="O641" s="128"/>
      <c r="P641" s="128"/>
      <c r="Q641" s="128"/>
      <c r="R641" s="128"/>
      <c r="S641" s="128"/>
    </row>
    <row r="642" spans="1:19" ht="12.75" customHeight="1">
      <c r="A642" s="2"/>
      <c r="B642" s="128"/>
      <c r="C642" s="128"/>
      <c r="D642" s="128"/>
      <c r="E642" s="128"/>
      <c r="F642" s="128"/>
      <c r="G642" s="128"/>
      <c r="H642" s="128"/>
      <c r="I642" s="128"/>
      <c r="J642" s="128"/>
      <c r="K642" s="128"/>
      <c r="L642" s="128"/>
      <c r="M642" s="128"/>
      <c r="N642" s="128"/>
      <c r="O642" s="128"/>
      <c r="P642" s="128"/>
      <c r="Q642" s="128"/>
      <c r="R642" s="128"/>
      <c r="S642" s="128"/>
    </row>
    <row r="643" spans="1:19" ht="12.75" customHeight="1">
      <c r="A643" s="2"/>
      <c r="B643" s="128"/>
      <c r="C643" s="128"/>
      <c r="D643" s="128"/>
      <c r="E643" s="128"/>
      <c r="F643" s="128"/>
      <c r="G643" s="128"/>
      <c r="H643" s="128"/>
      <c r="I643" s="128"/>
      <c r="J643" s="128"/>
      <c r="K643" s="128"/>
      <c r="L643" s="128"/>
      <c r="M643" s="128"/>
      <c r="N643" s="128"/>
      <c r="O643" s="128"/>
      <c r="P643" s="128"/>
      <c r="Q643" s="128"/>
      <c r="R643" s="128"/>
      <c r="S643" s="128"/>
    </row>
    <row r="644" spans="1:19" ht="12.75" customHeight="1">
      <c r="A644" s="2"/>
      <c r="B644" s="128"/>
      <c r="C644" s="128"/>
      <c r="D644" s="128"/>
      <c r="E644" s="128"/>
      <c r="F644" s="128"/>
      <c r="G644" s="128"/>
      <c r="H644" s="128"/>
      <c r="I644" s="128"/>
      <c r="J644" s="128"/>
      <c r="K644" s="128"/>
      <c r="L644" s="128"/>
      <c r="M644" s="128"/>
      <c r="N644" s="128"/>
      <c r="O644" s="128"/>
      <c r="P644" s="128"/>
      <c r="Q644" s="128"/>
      <c r="R644" s="128"/>
      <c r="S644" s="128"/>
    </row>
    <row r="645" spans="1:19" ht="12.75" customHeight="1">
      <c r="A645" s="2"/>
      <c r="B645" s="128"/>
      <c r="C645" s="128"/>
      <c r="D645" s="128"/>
      <c r="E645" s="128"/>
      <c r="F645" s="128"/>
      <c r="G645" s="128"/>
      <c r="H645" s="128"/>
      <c r="I645" s="128"/>
      <c r="J645" s="128"/>
      <c r="K645" s="128"/>
      <c r="L645" s="128"/>
      <c r="M645" s="128"/>
      <c r="N645" s="128"/>
      <c r="O645" s="128"/>
      <c r="P645" s="128"/>
      <c r="Q645" s="128"/>
      <c r="R645" s="128"/>
      <c r="S645" s="128"/>
    </row>
    <row r="646" spans="1:19" ht="12.75" customHeight="1">
      <c r="A646" s="2"/>
      <c r="B646" s="128"/>
      <c r="C646" s="128"/>
      <c r="D646" s="128"/>
      <c r="E646" s="128"/>
      <c r="F646" s="128"/>
      <c r="G646" s="128"/>
      <c r="H646" s="128"/>
      <c r="I646" s="128"/>
      <c r="J646" s="128"/>
      <c r="K646" s="128"/>
      <c r="L646" s="128"/>
      <c r="M646" s="128"/>
      <c r="N646" s="128"/>
      <c r="O646" s="128"/>
      <c r="P646" s="128"/>
      <c r="Q646" s="128"/>
      <c r="R646" s="128"/>
      <c r="S646" s="128"/>
    </row>
    <row r="647" spans="1:19" ht="12.75" customHeight="1">
      <c r="A647" s="2"/>
      <c r="B647" s="128"/>
      <c r="C647" s="128"/>
      <c r="D647" s="128"/>
      <c r="E647" s="128"/>
      <c r="F647" s="128"/>
      <c r="G647" s="128"/>
      <c r="H647" s="128"/>
      <c r="I647" s="128"/>
      <c r="J647" s="128"/>
      <c r="K647" s="128"/>
      <c r="L647" s="128"/>
      <c r="M647" s="128"/>
      <c r="N647" s="128"/>
      <c r="O647" s="128"/>
      <c r="P647" s="128"/>
      <c r="Q647" s="128"/>
      <c r="R647" s="128"/>
      <c r="S647" s="128"/>
    </row>
    <row r="648" spans="1:19" ht="12.75" customHeight="1">
      <c r="A648" s="2"/>
      <c r="B648" s="128"/>
      <c r="C648" s="128"/>
      <c r="D648" s="128"/>
      <c r="E648" s="128"/>
      <c r="F648" s="128"/>
      <c r="G648" s="128"/>
      <c r="H648" s="128"/>
      <c r="I648" s="128"/>
      <c r="J648" s="128"/>
      <c r="K648" s="128"/>
      <c r="L648" s="128"/>
      <c r="M648" s="128"/>
      <c r="N648" s="128"/>
      <c r="O648" s="128"/>
      <c r="P648" s="128"/>
      <c r="Q648" s="128"/>
      <c r="R648" s="128"/>
      <c r="S648" s="128"/>
    </row>
    <row r="649" spans="1:19" ht="12.75" customHeight="1">
      <c r="A649" s="2"/>
      <c r="B649" s="128"/>
      <c r="C649" s="128"/>
      <c r="D649" s="128"/>
      <c r="E649" s="128"/>
      <c r="F649" s="128"/>
      <c r="G649" s="128"/>
      <c r="H649" s="128"/>
      <c r="I649" s="128"/>
      <c r="J649" s="128"/>
      <c r="K649" s="128"/>
      <c r="L649" s="128"/>
      <c r="M649" s="128"/>
      <c r="N649" s="128"/>
      <c r="O649" s="128"/>
      <c r="P649" s="128"/>
      <c r="Q649" s="128"/>
      <c r="R649" s="128"/>
      <c r="S649" s="128"/>
    </row>
    <row r="650" spans="1:19" ht="12.75" customHeight="1">
      <c r="A650" s="2"/>
      <c r="B650" s="128"/>
      <c r="C650" s="128"/>
      <c r="D650" s="128"/>
      <c r="E650" s="128"/>
      <c r="F650" s="128"/>
      <c r="G650" s="128"/>
      <c r="H650" s="128"/>
      <c r="I650" s="128"/>
      <c r="J650" s="128"/>
      <c r="K650" s="128"/>
      <c r="L650" s="128"/>
      <c r="M650" s="128"/>
      <c r="N650" s="128"/>
      <c r="O650" s="128"/>
      <c r="P650" s="128"/>
      <c r="Q650" s="128"/>
      <c r="R650" s="128"/>
      <c r="S650" s="128"/>
    </row>
    <row r="651" spans="1:19" ht="12.75" customHeight="1">
      <c r="A651" s="2"/>
      <c r="B651" s="128"/>
      <c r="C651" s="128"/>
      <c r="D651" s="128"/>
      <c r="E651" s="128"/>
      <c r="F651" s="128"/>
      <c r="G651" s="128"/>
      <c r="H651" s="128"/>
      <c r="I651" s="128"/>
      <c r="J651" s="128"/>
      <c r="K651" s="128"/>
      <c r="L651" s="128"/>
      <c r="M651" s="128"/>
      <c r="N651" s="128"/>
      <c r="O651" s="128"/>
      <c r="P651" s="128"/>
      <c r="Q651" s="128"/>
      <c r="R651" s="128"/>
      <c r="S651" s="128"/>
    </row>
    <row r="652" spans="1:19" ht="12.75" customHeight="1">
      <c r="A652" s="2"/>
      <c r="B652" s="128"/>
      <c r="C652" s="128"/>
      <c r="D652" s="128"/>
      <c r="E652" s="128"/>
      <c r="F652" s="128"/>
      <c r="G652" s="128"/>
      <c r="H652" s="128"/>
      <c r="I652" s="128"/>
      <c r="J652" s="128"/>
      <c r="K652" s="128"/>
      <c r="L652" s="128"/>
      <c r="M652" s="128"/>
      <c r="N652" s="128"/>
      <c r="O652" s="128"/>
      <c r="P652" s="128"/>
      <c r="Q652" s="128"/>
      <c r="R652" s="128"/>
      <c r="S652" s="128"/>
    </row>
    <row r="653" spans="1:19" ht="12.75" customHeight="1">
      <c r="A653" s="2"/>
      <c r="B653" s="128"/>
      <c r="C653" s="128"/>
      <c r="D653" s="128"/>
      <c r="E653" s="128"/>
      <c r="F653" s="128"/>
      <c r="G653" s="128"/>
      <c r="H653" s="128"/>
      <c r="I653" s="128"/>
      <c r="J653" s="128"/>
      <c r="K653" s="128"/>
      <c r="L653" s="128"/>
      <c r="M653" s="128"/>
      <c r="N653" s="128"/>
      <c r="O653" s="128"/>
      <c r="P653" s="128"/>
      <c r="Q653" s="128"/>
      <c r="R653" s="128"/>
      <c r="S653" s="128"/>
    </row>
    <row r="654" spans="1:19" ht="12.75" customHeight="1">
      <c r="A654" s="2"/>
      <c r="B654" s="128"/>
      <c r="C654" s="128"/>
      <c r="D654" s="128"/>
      <c r="E654" s="128"/>
      <c r="F654" s="128"/>
      <c r="G654" s="128"/>
      <c r="H654" s="128"/>
      <c r="I654" s="128"/>
      <c r="J654" s="128"/>
      <c r="K654" s="128"/>
      <c r="L654" s="128"/>
      <c r="M654" s="128"/>
      <c r="N654" s="128"/>
      <c r="O654" s="128"/>
      <c r="P654" s="128"/>
      <c r="Q654" s="128"/>
      <c r="R654" s="128"/>
      <c r="S654" s="128"/>
    </row>
    <row r="655" spans="1:19" ht="12.75" customHeight="1">
      <c r="A655" s="2"/>
      <c r="B655" s="128"/>
      <c r="C655" s="128"/>
      <c r="D655" s="128"/>
      <c r="E655" s="128"/>
      <c r="F655" s="128"/>
      <c r="G655" s="128"/>
      <c r="H655" s="128"/>
      <c r="I655" s="128"/>
      <c r="J655" s="128"/>
      <c r="K655" s="128"/>
      <c r="L655" s="128"/>
      <c r="M655" s="128"/>
      <c r="N655" s="128"/>
      <c r="O655" s="128"/>
      <c r="P655" s="128"/>
      <c r="Q655" s="128"/>
      <c r="R655" s="128"/>
      <c r="S655" s="128"/>
    </row>
    <row r="656" spans="1:19" ht="12.75" customHeight="1">
      <c r="A656" s="2"/>
      <c r="B656" s="128"/>
      <c r="C656" s="128"/>
      <c r="D656" s="128"/>
      <c r="E656" s="128"/>
      <c r="F656" s="128"/>
      <c r="G656" s="128"/>
      <c r="H656" s="128"/>
      <c r="I656" s="128"/>
      <c r="J656" s="128"/>
      <c r="K656" s="128"/>
      <c r="L656" s="128"/>
      <c r="M656" s="128"/>
      <c r="N656" s="128"/>
      <c r="O656" s="128"/>
      <c r="P656" s="128"/>
      <c r="Q656" s="128"/>
      <c r="R656" s="128"/>
      <c r="S656" s="128"/>
    </row>
    <row r="657" spans="1:19" ht="12.75" customHeight="1">
      <c r="A657" s="2"/>
      <c r="B657" s="128"/>
      <c r="C657" s="128"/>
      <c r="D657" s="128"/>
      <c r="E657" s="128"/>
      <c r="F657" s="128"/>
      <c r="G657" s="128"/>
      <c r="H657" s="128"/>
      <c r="I657" s="128"/>
      <c r="J657" s="128"/>
      <c r="K657" s="128"/>
      <c r="L657" s="128"/>
      <c r="M657" s="128"/>
      <c r="N657" s="128"/>
      <c r="O657" s="128"/>
      <c r="P657" s="128"/>
      <c r="Q657" s="128"/>
      <c r="R657" s="128"/>
      <c r="S657" s="128"/>
    </row>
    <row r="658" spans="1:19" ht="12.75" customHeight="1">
      <c r="A658" s="2"/>
      <c r="B658" s="128"/>
      <c r="C658" s="128"/>
      <c r="D658" s="128"/>
      <c r="E658" s="128"/>
      <c r="F658" s="128"/>
      <c r="G658" s="128"/>
      <c r="H658" s="128"/>
      <c r="I658" s="128"/>
      <c r="J658" s="128"/>
      <c r="K658" s="128"/>
      <c r="L658" s="128"/>
      <c r="M658" s="128"/>
      <c r="N658" s="128"/>
      <c r="O658" s="128"/>
      <c r="P658" s="128"/>
      <c r="Q658" s="128"/>
      <c r="R658" s="128"/>
      <c r="S658" s="128"/>
    </row>
    <row r="659" spans="1:19" ht="12.75" customHeight="1">
      <c r="A659" s="2"/>
      <c r="B659" s="128"/>
      <c r="C659" s="128"/>
      <c r="D659" s="128"/>
      <c r="E659" s="128"/>
      <c r="F659" s="128"/>
      <c r="G659" s="128"/>
      <c r="H659" s="128"/>
      <c r="I659" s="128"/>
      <c r="J659" s="128"/>
      <c r="K659" s="128"/>
      <c r="L659" s="128"/>
      <c r="M659" s="128"/>
      <c r="N659" s="128"/>
      <c r="O659" s="128"/>
      <c r="P659" s="128"/>
      <c r="Q659" s="128"/>
      <c r="R659" s="128"/>
      <c r="S659" s="128"/>
    </row>
    <row r="660" spans="1:19" ht="12.75" customHeight="1">
      <c r="A660" s="2"/>
      <c r="B660" s="128"/>
      <c r="C660" s="128"/>
      <c r="D660" s="128"/>
      <c r="E660" s="128"/>
      <c r="F660" s="128"/>
      <c r="G660" s="128"/>
      <c r="H660" s="128"/>
      <c r="I660" s="128"/>
      <c r="J660" s="128"/>
      <c r="K660" s="128"/>
      <c r="L660" s="128"/>
      <c r="M660" s="128"/>
      <c r="N660" s="128"/>
      <c r="O660" s="128"/>
      <c r="P660" s="128"/>
      <c r="Q660" s="128"/>
      <c r="R660" s="128"/>
      <c r="S660" s="128"/>
    </row>
    <row r="661" spans="1:19" ht="12.75" customHeight="1">
      <c r="A661" s="2"/>
      <c r="B661" s="128"/>
      <c r="C661" s="128"/>
      <c r="D661" s="128"/>
      <c r="E661" s="128"/>
      <c r="F661" s="128"/>
      <c r="G661" s="128"/>
      <c r="H661" s="128"/>
      <c r="I661" s="128"/>
      <c r="J661" s="128"/>
      <c r="K661" s="128"/>
      <c r="L661" s="128"/>
      <c r="M661" s="128"/>
      <c r="N661" s="128"/>
      <c r="O661" s="128"/>
      <c r="P661" s="128"/>
      <c r="Q661" s="128"/>
      <c r="R661" s="128"/>
      <c r="S661" s="128"/>
    </row>
    <row r="662" spans="1:19" ht="12.75" customHeight="1">
      <c r="A662" s="2"/>
      <c r="B662" s="128"/>
      <c r="C662" s="128"/>
      <c r="D662" s="128"/>
      <c r="E662" s="128"/>
      <c r="F662" s="128"/>
      <c r="G662" s="128"/>
      <c r="H662" s="128"/>
      <c r="I662" s="128"/>
      <c r="J662" s="128"/>
      <c r="K662" s="128"/>
      <c r="L662" s="128"/>
      <c r="M662" s="128"/>
      <c r="N662" s="128"/>
      <c r="O662" s="128"/>
      <c r="P662" s="128"/>
      <c r="Q662" s="128"/>
      <c r="R662" s="128"/>
      <c r="S662" s="128"/>
    </row>
    <row r="663" spans="1:19" ht="12.75" customHeight="1">
      <c r="A663" s="2"/>
      <c r="B663" s="128"/>
      <c r="C663" s="128"/>
      <c r="D663" s="128"/>
      <c r="E663" s="128"/>
      <c r="F663" s="128"/>
      <c r="G663" s="128"/>
      <c r="H663" s="128"/>
      <c r="I663" s="128"/>
      <c r="J663" s="128"/>
      <c r="K663" s="128"/>
      <c r="L663" s="128"/>
      <c r="M663" s="128"/>
      <c r="N663" s="128"/>
      <c r="O663" s="128"/>
      <c r="P663" s="128"/>
      <c r="Q663" s="128"/>
      <c r="R663" s="128"/>
      <c r="S663" s="128"/>
    </row>
    <row r="664" spans="1:19" ht="12.75" customHeight="1">
      <c r="A664" s="2"/>
      <c r="B664" s="128"/>
      <c r="C664" s="128"/>
      <c r="D664" s="128"/>
      <c r="E664" s="128"/>
      <c r="F664" s="128"/>
      <c r="G664" s="128"/>
      <c r="H664" s="128"/>
      <c r="I664" s="128"/>
      <c r="J664" s="128"/>
      <c r="K664" s="128"/>
      <c r="L664" s="128"/>
      <c r="M664" s="128"/>
      <c r="N664" s="128"/>
      <c r="O664" s="128"/>
      <c r="P664" s="128"/>
      <c r="Q664" s="128"/>
      <c r="R664" s="128"/>
      <c r="S664" s="128"/>
    </row>
    <row r="665" spans="1:19" ht="12.75" customHeight="1">
      <c r="A665" s="2"/>
      <c r="B665" s="128"/>
      <c r="C665" s="128"/>
      <c r="D665" s="128"/>
      <c r="E665" s="128"/>
      <c r="F665" s="128"/>
      <c r="G665" s="128"/>
      <c r="H665" s="128"/>
      <c r="I665" s="128"/>
      <c r="J665" s="128"/>
      <c r="K665" s="128"/>
      <c r="L665" s="128"/>
      <c r="M665" s="128"/>
      <c r="N665" s="128"/>
      <c r="O665" s="128"/>
      <c r="P665" s="128"/>
      <c r="Q665" s="128"/>
      <c r="R665" s="128"/>
      <c r="S665" s="128"/>
    </row>
    <row r="666" spans="1:19" ht="12.75" customHeight="1">
      <c r="A666" s="2"/>
      <c r="B666" s="128"/>
      <c r="C666" s="128"/>
      <c r="D666" s="128"/>
      <c r="E666" s="128"/>
      <c r="F666" s="128"/>
      <c r="G666" s="128"/>
      <c r="H666" s="128"/>
      <c r="I666" s="128"/>
      <c r="J666" s="128"/>
      <c r="K666" s="128"/>
      <c r="L666" s="128"/>
      <c r="M666" s="128"/>
      <c r="N666" s="128"/>
      <c r="O666" s="128"/>
      <c r="P666" s="128"/>
      <c r="Q666" s="128"/>
      <c r="R666" s="128"/>
      <c r="S666" s="128"/>
    </row>
    <row r="667" spans="1:19" ht="12.75" customHeight="1">
      <c r="A667" s="2"/>
      <c r="B667" s="128"/>
      <c r="C667" s="128"/>
      <c r="D667" s="128"/>
      <c r="E667" s="128"/>
      <c r="F667" s="128"/>
      <c r="G667" s="128"/>
      <c r="H667" s="128"/>
      <c r="I667" s="128"/>
      <c r="J667" s="128"/>
      <c r="K667" s="128"/>
      <c r="L667" s="128"/>
      <c r="M667" s="128"/>
      <c r="N667" s="128"/>
      <c r="O667" s="128"/>
      <c r="P667" s="128"/>
      <c r="Q667" s="128"/>
      <c r="R667" s="128"/>
      <c r="S667" s="128"/>
    </row>
    <row r="668" spans="1:19" ht="12.75" customHeight="1">
      <c r="A668" s="2"/>
      <c r="B668" s="128"/>
      <c r="C668" s="128"/>
      <c r="D668" s="128"/>
      <c r="E668" s="128"/>
      <c r="F668" s="128"/>
      <c r="G668" s="128"/>
      <c r="H668" s="128"/>
      <c r="I668" s="128"/>
      <c r="J668" s="128"/>
      <c r="K668" s="128"/>
      <c r="L668" s="128"/>
      <c r="M668" s="128"/>
      <c r="N668" s="128"/>
      <c r="O668" s="128"/>
      <c r="P668" s="128"/>
      <c r="Q668" s="128"/>
      <c r="R668" s="128"/>
      <c r="S668" s="128"/>
    </row>
    <row r="669" spans="1:19" ht="12.75" customHeight="1">
      <c r="A669" s="2"/>
      <c r="B669" s="128"/>
      <c r="C669" s="128"/>
      <c r="D669" s="128"/>
      <c r="E669" s="128"/>
      <c r="F669" s="128"/>
      <c r="G669" s="128"/>
      <c r="H669" s="128"/>
      <c r="I669" s="128"/>
      <c r="J669" s="128"/>
      <c r="K669" s="128"/>
      <c r="L669" s="128"/>
      <c r="M669" s="128"/>
      <c r="N669" s="128"/>
      <c r="O669" s="128"/>
      <c r="P669" s="128"/>
      <c r="Q669" s="128"/>
      <c r="R669" s="128"/>
      <c r="S669" s="128"/>
    </row>
    <row r="670" spans="1:19" ht="12.75" customHeight="1">
      <c r="A670" s="2"/>
      <c r="B670" s="128"/>
      <c r="C670" s="128"/>
      <c r="D670" s="128"/>
      <c r="E670" s="128"/>
      <c r="F670" s="128"/>
      <c r="G670" s="128"/>
      <c r="H670" s="128"/>
      <c r="I670" s="128"/>
      <c r="J670" s="128"/>
      <c r="K670" s="128"/>
      <c r="L670" s="128"/>
      <c r="M670" s="128"/>
      <c r="N670" s="128"/>
      <c r="O670" s="128"/>
      <c r="P670" s="128"/>
      <c r="Q670" s="128"/>
      <c r="R670" s="128"/>
      <c r="S670" s="128"/>
    </row>
    <row r="671" spans="1:19" ht="12.75" customHeight="1">
      <c r="A671" s="2"/>
      <c r="B671" s="128"/>
      <c r="C671" s="128"/>
      <c r="D671" s="128"/>
      <c r="E671" s="128"/>
      <c r="F671" s="128"/>
      <c r="G671" s="128"/>
      <c r="H671" s="128"/>
      <c r="I671" s="128"/>
      <c r="J671" s="128"/>
      <c r="K671" s="128"/>
      <c r="L671" s="128"/>
      <c r="M671" s="128"/>
      <c r="N671" s="128"/>
      <c r="O671" s="128"/>
      <c r="P671" s="128"/>
      <c r="Q671" s="128"/>
      <c r="R671" s="128"/>
      <c r="S671" s="128"/>
    </row>
    <row r="672" spans="1:19" ht="12.75" customHeight="1">
      <c r="A672" s="2"/>
      <c r="B672" s="128"/>
      <c r="C672" s="128"/>
      <c r="D672" s="128"/>
      <c r="E672" s="128"/>
      <c r="F672" s="128"/>
      <c r="G672" s="128"/>
      <c r="H672" s="128"/>
      <c r="I672" s="128"/>
      <c r="J672" s="128"/>
      <c r="K672" s="128"/>
      <c r="L672" s="128"/>
      <c r="M672" s="128"/>
      <c r="N672" s="128"/>
      <c r="O672" s="128"/>
      <c r="P672" s="128"/>
      <c r="Q672" s="128"/>
      <c r="R672" s="128"/>
      <c r="S672" s="128"/>
    </row>
    <row r="673" spans="1:19" ht="12.75" customHeight="1">
      <c r="A673" s="2"/>
      <c r="B673" s="128"/>
      <c r="C673" s="128"/>
      <c r="D673" s="128"/>
      <c r="E673" s="128"/>
      <c r="F673" s="128"/>
      <c r="G673" s="128"/>
      <c r="H673" s="128"/>
      <c r="I673" s="128"/>
      <c r="J673" s="128"/>
      <c r="K673" s="128"/>
      <c r="L673" s="128"/>
      <c r="M673" s="128"/>
      <c r="N673" s="128"/>
      <c r="O673" s="128"/>
      <c r="P673" s="128"/>
      <c r="Q673" s="128"/>
      <c r="R673" s="128"/>
      <c r="S673" s="128"/>
    </row>
    <row r="674" spans="1:19" ht="12.75" customHeight="1">
      <c r="A674" s="2"/>
      <c r="B674" s="128"/>
      <c r="C674" s="128"/>
      <c r="D674" s="128"/>
      <c r="E674" s="128"/>
      <c r="F674" s="128"/>
      <c r="G674" s="128"/>
      <c r="H674" s="128"/>
      <c r="I674" s="128"/>
      <c r="J674" s="128"/>
      <c r="K674" s="128"/>
      <c r="L674" s="128"/>
      <c r="M674" s="128"/>
      <c r="N674" s="128"/>
      <c r="O674" s="128"/>
      <c r="P674" s="128"/>
      <c r="Q674" s="128"/>
      <c r="R674" s="128"/>
      <c r="S674" s="128"/>
    </row>
    <row r="675" spans="1:19" ht="12.75" customHeight="1">
      <c r="A675" s="2"/>
      <c r="B675" s="128"/>
      <c r="C675" s="128"/>
      <c r="D675" s="128"/>
      <c r="E675" s="128"/>
      <c r="F675" s="128"/>
      <c r="G675" s="128"/>
      <c r="H675" s="128"/>
      <c r="I675" s="128"/>
      <c r="J675" s="128"/>
      <c r="K675" s="128"/>
      <c r="L675" s="128"/>
      <c r="M675" s="128"/>
      <c r="N675" s="128"/>
      <c r="O675" s="128"/>
      <c r="P675" s="128"/>
      <c r="Q675" s="128"/>
      <c r="R675" s="128"/>
      <c r="S675" s="128"/>
    </row>
    <row r="676" spans="1:19" ht="12.75" customHeight="1">
      <c r="A676" s="2"/>
      <c r="B676" s="128"/>
      <c r="C676" s="128"/>
      <c r="D676" s="128"/>
      <c r="E676" s="128"/>
      <c r="F676" s="128"/>
      <c r="G676" s="128"/>
      <c r="H676" s="128"/>
      <c r="I676" s="128"/>
      <c r="J676" s="128"/>
      <c r="K676" s="128"/>
      <c r="L676" s="128"/>
      <c r="M676" s="128"/>
      <c r="N676" s="128"/>
      <c r="O676" s="128"/>
      <c r="P676" s="128"/>
      <c r="Q676" s="128"/>
      <c r="R676" s="128"/>
      <c r="S676" s="128"/>
    </row>
    <row r="677" spans="1:19" ht="12.75" customHeight="1">
      <c r="A677" s="2"/>
      <c r="B677" s="128"/>
      <c r="C677" s="128"/>
      <c r="D677" s="128"/>
      <c r="E677" s="128"/>
      <c r="F677" s="128"/>
      <c r="G677" s="128"/>
      <c r="H677" s="128"/>
      <c r="I677" s="128"/>
      <c r="J677" s="128"/>
      <c r="K677" s="128"/>
      <c r="L677" s="128"/>
      <c r="M677" s="128"/>
      <c r="N677" s="128"/>
      <c r="O677" s="128"/>
      <c r="P677" s="128"/>
      <c r="Q677" s="128"/>
      <c r="R677" s="128"/>
      <c r="S677" s="128"/>
    </row>
    <row r="678" spans="1:19" ht="12.75" customHeight="1">
      <c r="A678" s="2"/>
      <c r="B678" s="128"/>
      <c r="C678" s="128"/>
      <c r="D678" s="128"/>
      <c r="E678" s="128"/>
      <c r="F678" s="128"/>
      <c r="G678" s="128"/>
      <c r="H678" s="128"/>
      <c r="I678" s="128"/>
      <c r="J678" s="128"/>
      <c r="K678" s="128"/>
      <c r="L678" s="128"/>
      <c r="M678" s="128"/>
      <c r="N678" s="128"/>
      <c r="O678" s="128"/>
      <c r="P678" s="128"/>
      <c r="Q678" s="128"/>
      <c r="R678" s="128"/>
      <c r="S678" s="128"/>
    </row>
    <row r="679" spans="1:19" ht="12.75" customHeight="1">
      <c r="A679" s="2"/>
      <c r="B679" s="128"/>
      <c r="C679" s="128"/>
      <c r="D679" s="128"/>
      <c r="E679" s="128"/>
      <c r="F679" s="128"/>
      <c r="G679" s="128"/>
      <c r="H679" s="128"/>
      <c r="I679" s="128"/>
      <c r="J679" s="128"/>
      <c r="K679" s="128"/>
      <c r="L679" s="128"/>
      <c r="M679" s="128"/>
      <c r="N679" s="128"/>
      <c r="O679" s="128"/>
      <c r="P679" s="128"/>
      <c r="Q679" s="128"/>
      <c r="R679" s="128"/>
      <c r="S679" s="128"/>
    </row>
    <row r="680" spans="1:19" ht="12.75" customHeight="1">
      <c r="A680" s="2"/>
      <c r="B680" s="128"/>
      <c r="C680" s="128"/>
      <c r="D680" s="128"/>
      <c r="E680" s="128"/>
      <c r="F680" s="128"/>
      <c r="G680" s="128"/>
      <c r="H680" s="128"/>
      <c r="I680" s="128"/>
      <c r="J680" s="128"/>
      <c r="K680" s="128"/>
      <c r="L680" s="128"/>
      <c r="M680" s="128"/>
      <c r="N680" s="128"/>
      <c r="O680" s="128"/>
      <c r="P680" s="128"/>
      <c r="Q680" s="128"/>
      <c r="R680" s="128"/>
      <c r="S680" s="128"/>
    </row>
    <row r="681" spans="1:19" ht="12.75" customHeight="1">
      <c r="A681" s="2"/>
      <c r="B681" s="128"/>
      <c r="C681" s="128"/>
      <c r="D681" s="128"/>
      <c r="E681" s="128"/>
      <c r="F681" s="128"/>
      <c r="G681" s="128"/>
      <c r="H681" s="128"/>
      <c r="I681" s="128"/>
      <c r="J681" s="128"/>
      <c r="K681" s="128"/>
      <c r="L681" s="128"/>
      <c r="M681" s="128"/>
      <c r="N681" s="128"/>
      <c r="O681" s="128"/>
      <c r="P681" s="128"/>
      <c r="Q681" s="128"/>
      <c r="R681" s="128"/>
      <c r="S681" s="128"/>
    </row>
    <row r="682" spans="1:19" ht="12.75" customHeight="1">
      <c r="A682" s="2"/>
      <c r="B682" s="128"/>
      <c r="C682" s="128"/>
      <c r="D682" s="128"/>
      <c r="E682" s="128"/>
      <c r="F682" s="128"/>
      <c r="G682" s="128"/>
      <c r="H682" s="128"/>
      <c r="I682" s="128"/>
      <c r="J682" s="128"/>
      <c r="K682" s="128"/>
      <c r="L682" s="128"/>
      <c r="M682" s="128"/>
      <c r="N682" s="128"/>
      <c r="O682" s="128"/>
      <c r="P682" s="128"/>
      <c r="Q682" s="128"/>
      <c r="R682" s="128"/>
      <c r="S682" s="128"/>
    </row>
    <row r="683" spans="1:19" ht="12.75" customHeight="1">
      <c r="A683" s="2"/>
      <c r="B683" s="128"/>
      <c r="C683" s="128"/>
      <c r="D683" s="128"/>
      <c r="E683" s="128"/>
      <c r="F683" s="128"/>
      <c r="G683" s="128"/>
      <c r="H683" s="128"/>
      <c r="I683" s="128"/>
      <c r="J683" s="128"/>
      <c r="K683" s="128"/>
      <c r="L683" s="128"/>
      <c r="M683" s="128"/>
      <c r="N683" s="128"/>
      <c r="O683" s="128"/>
      <c r="P683" s="128"/>
      <c r="Q683" s="128"/>
      <c r="R683" s="128"/>
      <c r="S683" s="128"/>
    </row>
    <row r="684" spans="1:19" ht="12.75" customHeight="1">
      <c r="A684" s="2"/>
      <c r="B684" s="128"/>
      <c r="C684" s="128"/>
      <c r="D684" s="128"/>
      <c r="E684" s="128"/>
      <c r="F684" s="128"/>
      <c r="G684" s="128"/>
      <c r="H684" s="128"/>
      <c r="I684" s="128"/>
      <c r="J684" s="128"/>
      <c r="K684" s="128"/>
      <c r="L684" s="128"/>
      <c r="M684" s="128"/>
      <c r="N684" s="128"/>
      <c r="O684" s="128"/>
      <c r="P684" s="128"/>
      <c r="Q684" s="128"/>
      <c r="R684" s="128"/>
      <c r="S684" s="128"/>
    </row>
    <row r="685" spans="1:19" ht="12.75" customHeight="1">
      <c r="A685" s="2"/>
      <c r="B685" s="128"/>
      <c r="C685" s="128"/>
      <c r="D685" s="128"/>
      <c r="E685" s="128"/>
      <c r="F685" s="128"/>
      <c r="G685" s="128"/>
      <c r="H685" s="128"/>
      <c r="I685" s="128"/>
      <c r="J685" s="128"/>
      <c r="K685" s="128"/>
      <c r="L685" s="128"/>
      <c r="M685" s="128"/>
      <c r="N685" s="128"/>
      <c r="O685" s="128"/>
      <c r="P685" s="128"/>
      <c r="Q685" s="128"/>
      <c r="R685" s="128"/>
      <c r="S685" s="128"/>
    </row>
    <row r="686" spans="1:19" ht="12.75" customHeight="1">
      <c r="A686" s="2"/>
      <c r="B686" s="128"/>
      <c r="C686" s="128"/>
      <c r="D686" s="128"/>
      <c r="E686" s="128"/>
      <c r="F686" s="128"/>
      <c r="G686" s="128"/>
      <c r="H686" s="128"/>
      <c r="I686" s="128"/>
      <c r="J686" s="128"/>
      <c r="K686" s="128"/>
      <c r="L686" s="128"/>
      <c r="M686" s="128"/>
      <c r="N686" s="128"/>
      <c r="O686" s="128"/>
      <c r="P686" s="128"/>
      <c r="Q686" s="128"/>
      <c r="R686" s="128"/>
      <c r="S686" s="128"/>
    </row>
    <row r="687" spans="1:19" ht="12.75" customHeight="1">
      <c r="A687" s="2"/>
      <c r="B687" s="128"/>
      <c r="C687" s="128"/>
      <c r="D687" s="128"/>
      <c r="E687" s="128"/>
      <c r="F687" s="128"/>
      <c r="G687" s="128"/>
      <c r="H687" s="128"/>
      <c r="I687" s="128"/>
      <c r="J687" s="128"/>
      <c r="K687" s="128"/>
      <c r="L687" s="128"/>
      <c r="M687" s="128"/>
      <c r="N687" s="128"/>
      <c r="O687" s="128"/>
      <c r="P687" s="128"/>
      <c r="Q687" s="128"/>
      <c r="R687" s="128"/>
      <c r="S687" s="128"/>
    </row>
    <row r="688" spans="1:19" ht="12.75" customHeight="1">
      <c r="A688" s="2"/>
      <c r="B688" s="128"/>
      <c r="C688" s="128"/>
      <c r="D688" s="128"/>
      <c r="E688" s="128"/>
      <c r="F688" s="128"/>
      <c r="G688" s="128"/>
      <c r="H688" s="128"/>
      <c r="I688" s="128"/>
      <c r="J688" s="128"/>
      <c r="K688" s="128"/>
      <c r="L688" s="128"/>
      <c r="M688" s="128"/>
      <c r="N688" s="128"/>
      <c r="O688" s="128"/>
      <c r="P688" s="128"/>
      <c r="Q688" s="128"/>
      <c r="R688" s="128"/>
      <c r="S688" s="128"/>
    </row>
    <row r="689" spans="1:19" ht="12.75" customHeight="1">
      <c r="A689" s="2"/>
      <c r="B689" s="128"/>
      <c r="C689" s="128"/>
      <c r="D689" s="128"/>
      <c r="E689" s="128"/>
      <c r="F689" s="128"/>
      <c r="G689" s="128"/>
      <c r="H689" s="128"/>
      <c r="I689" s="128"/>
      <c r="J689" s="128"/>
      <c r="K689" s="128"/>
      <c r="L689" s="128"/>
      <c r="M689" s="128"/>
      <c r="N689" s="128"/>
      <c r="O689" s="128"/>
      <c r="P689" s="128"/>
      <c r="Q689" s="128"/>
      <c r="R689" s="128"/>
      <c r="S689" s="128"/>
    </row>
    <row r="690" spans="1:19" ht="12.75" customHeight="1">
      <c r="A690" s="2"/>
      <c r="B690" s="128"/>
      <c r="C690" s="128"/>
      <c r="D690" s="128"/>
      <c r="E690" s="128"/>
      <c r="F690" s="128"/>
      <c r="G690" s="128"/>
      <c r="H690" s="128"/>
      <c r="I690" s="128"/>
      <c r="J690" s="128"/>
      <c r="K690" s="128"/>
      <c r="L690" s="128"/>
      <c r="M690" s="128"/>
      <c r="N690" s="128"/>
      <c r="O690" s="128"/>
      <c r="P690" s="128"/>
      <c r="Q690" s="128"/>
      <c r="R690" s="128"/>
      <c r="S690" s="128"/>
    </row>
    <row r="691" spans="1:19" ht="12.75" customHeight="1">
      <c r="A691" s="2"/>
      <c r="B691" s="128"/>
      <c r="C691" s="128"/>
      <c r="D691" s="128"/>
      <c r="E691" s="128"/>
      <c r="F691" s="128"/>
      <c r="G691" s="128"/>
      <c r="H691" s="128"/>
      <c r="I691" s="128"/>
      <c r="J691" s="128"/>
      <c r="K691" s="128"/>
      <c r="L691" s="128"/>
      <c r="M691" s="128"/>
      <c r="N691" s="128"/>
      <c r="O691" s="128"/>
      <c r="P691" s="128"/>
      <c r="Q691" s="128"/>
      <c r="R691" s="128"/>
      <c r="S691" s="128"/>
    </row>
    <row r="692" spans="1:19" ht="12.75" customHeight="1">
      <c r="A692" s="2"/>
      <c r="B692" s="128"/>
      <c r="C692" s="128"/>
      <c r="D692" s="128"/>
      <c r="E692" s="128"/>
      <c r="F692" s="128"/>
      <c r="G692" s="128"/>
      <c r="H692" s="128"/>
      <c r="I692" s="128"/>
      <c r="J692" s="128"/>
      <c r="K692" s="128"/>
      <c r="L692" s="128"/>
      <c r="M692" s="128"/>
      <c r="N692" s="128"/>
      <c r="O692" s="128"/>
      <c r="P692" s="128"/>
      <c r="Q692" s="128"/>
      <c r="R692" s="128"/>
      <c r="S692" s="128"/>
    </row>
    <row r="693" spans="1:19" ht="12.75" customHeight="1">
      <c r="A693" s="2"/>
      <c r="B693" s="128"/>
      <c r="C693" s="128"/>
      <c r="D693" s="128"/>
      <c r="E693" s="128"/>
      <c r="F693" s="128"/>
      <c r="G693" s="128"/>
      <c r="H693" s="128"/>
      <c r="I693" s="128"/>
      <c r="J693" s="128"/>
      <c r="K693" s="128"/>
      <c r="L693" s="128"/>
      <c r="M693" s="128"/>
      <c r="N693" s="128"/>
      <c r="O693" s="128"/>
      <c r="P693" s="128"/>
      <c r="Q693" s="128"/>
      <c r="R693" s="128"/>
      <c r="S693" s="128"/>
    </row>
    <row r="694" spans="1:19" ht="12.75" customHeight="1">
      <c r="A694" s="2"/>
      <c r="B694" s="128"/>
      <c r="C694" s="128"/>
      <c r="D694" s="128"/>
      <c r="E694" s="128"/>
      <c r="F694" s="128"/>
      <c r="G694" s="128"/>
      <c r="H694" s="128"/>
      <c r="I694" s="128"/>
      <c r="J694" s="128"/>
      <c r="K694" s="128"/>
      <c r="L694" s="128"/>
      <c r="M694" s="128"/>
      <c r="N694" s="128"/>
      <c r="O694" s="128"/>
      <c r="P694" s="128"/>
      <c r="Q694" s="128"/>
      <c r="R694" s="128"/>
      <c r="S694" s="128"/>
    </row>
    <row r="695" spans="1:19" ht="12.75" customHeight="1">
      <c r="A695" s="2"/>
      <c r="B695" s="128"/>
      <c r="C695" s="128"/>
      <c r="D695" s="128"/>
      <c r="E695" s="128"/>
      <c r="F695" s="128"/>
      <c r="G695" s="128"/>
      <c r="H695" s="128"/>
      <c r="I695" s="128"/>
      <c r="J695" s="128"/>
      <c r="K695" s="128"/>
      <c r="L695" s="128"/>
      <c r="M695" s="128"/>
      <c r="N695" s="128"/>
      <c r="O695" s="128"/>
      <c r="P695" s="128"/>
      <c r="Q695" s="128"/>
      <c r="R695" s="128"/>
      <c r="S695" s="128"/>
    </row>
    <row r="696" spans="1:19" ht="12.75" customHeight="1">
      <c r="A696" s="2"/>
      <c r="B696" s="128"/>
      <c r="C696" s="128"/>
      <c r="D696" s="128"/>
      <c r="E696" s="128"/>
      <c r="F696" s="128"/>
      <c r="G696" s="128"/>
      <c r="H696" s="128"/>
      <c r="I696" s="128"/>
      <c r="J696" s="128"/>
      <c r="K696" s="128"/>
      <c r="L696" s="128"/>
      <c r="M696" s="128"/>
      <c r="N696" s="128"/>
      <c r="O696" s="128"/>
      <c r="P696" s="128"/>
      <c r="Q696" s="128"/>
      <c r="R696" s="128"/>
      <c r="S696" s="128"/>
    </row>
    <row r="697" spans="1:19" ht="12.75" customHeight="1">
      <c r="A697" s="2"/>
      <c r="B697" s="128"/>
      <c r="C697" s="128"/>
      <c r="D697" s="128"/>
      <c r="E697" s="128"/>
      <c r="F697" s="128"/>
      <c r="G697" s="128"/>
      <c r="H697" s="128"/>
      <c r="I697" s="128"/>
      <c r="J697" s="128"/>
      <c r="K697" s="128"/>
      <c r="L697" s="128"/>
      <c r="M697" s="128"/>
      <c r="N697" s="128"/>
      <c r="O697" s="128"/>
      <c r="P697" s="128"/>
      <c r="Q697" s="128"/>
      <c r="R697" s="128"/>
      <c r="S697" s="128"/>
    </row>
    <row r="698" spans="1:19" ht="12.75" customHeight="1">
      <c r="A698" s="2"/>
      <c r="B698" s="128"/>
      <c r="C698" s="128"/>
      <c r="D698" s="128"/>
      <c r="E698" s="128"/>
      <c r="F698" s="128"/>
      <c r="G698" s="128"/>
      <c r="H698" s="128"/>
      <c r="I698" s="128"/>
      <c r="J698" s="128"/>
      <c r="K698" s="128"/>
      <c r="L698" s="128"/>
      <c r="M698" s="128"/>
      <c r="N698" s="128"/>
      <c r="O698" s="128"/>
      <c r="P698" s="128"/>
      <c r="Q698" s="128"/>
      <c r="R698" s="128"/>
      <c r="S698" s="128"/>
    </row>
    <row r="699" spans="1:19" ht="12.75" customHeight="1">
      <c r="A699" s="2"/>
      <c r="B699" s="128"/>
      <c r="C699" s="128"/>
      <c r="D699" s="128"/>
      <c r="E699" s="128"/>
      <c r="F699" s="128"/>
      <c r="G699" s="128"/>
      <c r="H699" s="128"/>
      <c r="I699" s="128"/>
      <c r="J699" s="128"/>
      <c r="K699" s="128"/>
      <c r="L699" s="128"/>
      <c r="M699" s="128"/>
      <c r="N699" s="128"/>
      <c r="O699" s="128"/>
      <c r="P699" s="128"/>
      <c r="Q699" s="128"/>
      <c r="R699" s="128"/>
      <c r="S699" s="128"/>
    </row>
    <row r="700" spans="1:19" ht="12.75" customHeight="1">
      <c r="A700" s="2"/>
      <c r="B700" s="128"/>
      <c r="C700" s="128"/>
      <c r="D700" s="128"/>
      <c r="E700" s="128"/>
      <c r="F700" s="128"/>
      <c r="G700" s="128"/>
      <c r="H700" s="128"/>
      <c r="I700" s="128"/>
      <c r="J700" s="128"/>
      <c r="K700" s="128"/>
      <c r="L700" s="128"/>
      <c r="M700" s="128"/>
      <c r="N700" s="128"/>
      <c r="O700" s="128"/>
      <c r="P700" s="128"/>
      <c r="Q700" s="128"/>
      <c r="R700" s="128"/>
      <c r="S700" s="128"/>
    </row>
    <row r="701" spans="1:19" ht="12.75" customHeight="1">
      <c r="A701" s="2"/>
      <c r="B701" s="128"/>
      <c r="C701" s="128"/>
      <c r="D701" s="128"/>
      <c r="E701" s="128"/>
      <c r="F701" s="128"/>
      <c r="G701" s="128"/>
      <c r="H701" s="128"/>
      <c r="I701" s="128"/>
      <c r="J701" s="128"/>
      <c r="K701" s="128"/>
      <c r="L701" s="128"/>
      <c r="M701" s="128"/>
      <c r="N701" s="128"/>
      <c r="O701" s="128"/>
      <c r="P701" s="128"/>
      <c r="Q701" s="128"/>
      <c r="R701" s="128"/>
      <c r="S701" s="128"/>
    </row>
    <row r="702" spans="1:19" ht="12.75" customHeight="1">
      <c r="A702" s="2"/>
      <c r="B702" s="128"/>
      <c r="C702" s="128"/>
      <c r="D702" s="128"/>
      <c r="E702" s="128"/>
      <c r="F702" s="128"/>
      <c r="G702" s="128"/>
      <c r="H702" s="128"/>
      <c r="I702" s="128"/>
      <c r="J702" s="128"/>
      <c r="K702" s="128"/>
      <c r="L702" s="128"/>
      <c r="M702" s="128"/>
      <c r="N702" s="128"/>
      <c r="O702" s="128"/>
      <c r="P702" s="128"/>
      <c r="Q702" s="128"/>
      <c r="R702" s="128"/>
      <c r="S702" s="128"/>
    </row>
    <row r="703" spans="1:19" ht="12.75" customHeight="1">
      <c r="A703" s="2"/>
      <c r="B703" s="128"/>
      <c r="C703" s="128"/>
      <c r="D703" s="128"/>
      <c r="E703" s="128"/>
      <c r="F703" s="128"/>
      <c r="G703" s="128"/>
      <c r="H703" s="128"/>
      <c r="I703" s="128"/>
      <c r="J703" s="128"/>
      <c r="K703" s="128"/>
      <c r="L703" s="128"/>
      <c r="M703" s="128"/>
      <c r="N703" s="128"/>
      <c r="O703" s="128"/>
      <c r="P703" s="128"/>
      <c r="Q703" s="128"/>
      <c r="R703" s="128"/>
      <c r="S703" s="128"/>
    </row>
    <row r="704" spans="1:19" ht="12.75" customHeight="1">
      <c r="A704" s="2"/>
      <c r="B704" s="128"/>
      <c r="C704" s="128"/>
      <c r="D704" s="128"/>
      <c r="E704" s="128"/>
      <c r="F704" s="128"/>
      <c r="G704" s="128"/>
      <c r="H704" s="128"/>
      <c r="I704" s="128"/>
      <c r="J704" s="128"/>
      <c r="K704" s="128"/>
      <c r="L704" s="128"/>
      <c r="M704" s="128"/>
      <c r="N704" s="128"/>
      <c r="O704" s="128"/>
      <c r="P704" s="128"/>
      <c r="Q704" s="128"/>
      <c r="R704" s="128"/>
      <c r="S704" s="128"/>
    </row>
    <row r="705" spans="1:19" ht="12.75" customHeight="1">
      <c r="A705" s="2"/>
      <c r="B705" s="128"/>
      <c r="C705" s="128"/>
      <c r="D705" s="128"/>
      <c r="E705" s="128"/>
      <c r="F705" s="128"/>
      <c r="G705" s="128"/>
      <c r="H705" s="128"/>
      <c r="I705" s="128"/>
      <c r="J705" s="128"/>
      <c r="K705" s="128"/>
      <c r="L705" s="128"/>
      <c r="M705" s="128"/>
      <c r="N705" s="128"/>
      <c r="O705" s="128"/>
      <c r="P705" s="128"/>
      <c r="Q705" s="128"/>
      <c r="R705" s="128"/>
      <c r="S705" s="128"/>
    </row>
    <row r="706" spans="1:19" ht="12.75" customHeight="1">
      <c r="A706" s="2"/>
      <c r="B706" s="128"/>
      <c r="C706" s="128"/>
      <c r="D706" s="128"/>
      <c r="E706" s="128"/>
      <c r="F706" s="128"/>
      <c r="G706" s="128"/>
      <c r="H706" s="128"/>
      <c r="I706" s="128"/>
      <c r="J706" s="128"/>
      <c r="K706" s="128"/>
      <c r="L706" s="128"/>
      <c r="M706" s="128"/>
      <c r="N706" s="128"/>
      <c r="O706" s="128"/>
      <c r="P706" s="128"/>
      <c r="Q706" s="128"/>
      <c r="R706" s="128"/>
      <c r="S706" s="128"/>
    </row>
    <row r="707" spans="1:19" ht="12.75" customHeight="1">
      <c r="A707" s="2"/>
      <c r="B707" s="128"/>
      <c r="C707" s="128"/>
      <c r="D707" s="128"/>
      <c r="E707" s="128"/>
      <c r="F707" s="128"/>
      <c r="G707" s="128"/>
      <c r="H707" s="128"/>
      <c r="I707" s="128"/>
      <c r="J707" s="128"/>
      <c r="K707" s="128"/>
      <c r="L707" s="128"/>
      <c r="M707" s="128"/>
      <c r="N707" s="128"/>
      <c r="O707" s="128"/>
      <c r="P707" s="128"/>
      <c r="Q707" s="128"/>
      <c r="R707" s="128"/>
      <c r="S707" s="128"/>
    </row>
    <row r="708" spans="1:19" ht="12.75" customHeight="1">
      <c r="A708" s="2"/>
      <c r="B708" s="128"/>
      <c r="C708" s="128"/>
      <c r="D708" s="128"/>
      <c r="E708" s="128"/>
      <c r="F708" s="128"/>
      <c r="G708" s="128"/>
      <c r="H708" s="128"/>
      <c r="I708" s="128"/>
      <c r="J708" s="128"/>
      <c r="K708" s="128"/>
      <c r="L708" s="128"/>
      <c r="M708" s="128"/>
      <c r="N708" s="128"/>
      <c r="O708" s="128"/>
      <c r="P708" s="128"/>
      <c r="Q708" s="128"/>
      <c r="R708" s="128"/>
      <c r="S708" s="128"/>
    </row>
    <row r="709" spans="1:19" ht="12.75" customHeight="1">
      <c r="A709" s="2"/>
      <c r="B709" s="128"/>
      <c r="C709" s="128"/>
      <c r="D709" s="128"/>
      <c r="E709" s="128"/>
      <c r="F709" s="128"/>
      <c r="G709" s="128"/>
      <c r="H709" s="128"/>
      <c r="I709" s="128"/>
      <c r="J709" s="128"/>
      <c r="K709" s="128"/>
      <c r="L709" s="128"/>
      <c r="M709" s="128"/>
      <c r="N709" s="128"/>
      <c r="O709" s="128"/>
      <c r="P709" s="128"/>
      <c r="Q709" s="128"/>
      <c r="R709" s="128"/>
      <c r="S709" s="128"/>
    </row>
    <row r="710" spans="1:19" ht="12.75" customHeight="1">
      <c r="A710" s="2"/>
      <c r="B710" s="128"/>
      <c r="C710" s="128"/>
      <c r="D710" s="128"/>
      <c r="E710" s="128"/>
      <c r="F710" s="128"/>
      <c r="G710" s="128"/>
      <c r="H710" s="128"/>
      <c r="I710" s="128"/>
      <c r="J710" s="128"/>
      <c r="K710" s="128"/>
      <c r="L710" s="128"/>
      <c r="M710" s="128"/>
      <c r="N710" s="128"/>
      <c r="O710" s="128"/>
      <c r="P710" s="128"/>
      <c r="Q710" s="128"/>
      <c r="R710" s="128"/>
      <c r="S710" s="128"/>
    </row>
    <row r="711" spans="1:19" ht="12.75" customHeight="1">
      <c r="A711" s="2"/>
      <c r="B711" s="128"/>
      <c r="C711" s="128"/>
      <c r="D711" s="128"/>
      <c r="E711" s="128"/>
      <c r="F711" s="128"/>
      <c r="G711" s="128"/>
      <c r="H711" s="128"/>
      <c r="I711" s="128"/>
      <c r="J711" s="128"/>
      <c r="K711" s="128"/>
      <c r="L711" s="128"/>
      <c r="M711" s="128"/>
      <c r="N711" s="128"/>
      <c r="O711" s="128"/>
      <c r="P711" s="128"/>
      <c r="Q711" s="128"/>
      <c r="R711" s="128"/>
      <c r="S711" s="128"/>
    </row>
    <row r="712" spans="1:19" ht="12.75" customHeight="1">
      <c r="A712" s="2"/>
      <c r="B712" s="128"/>
      <c r="C712" s="128"/>
      <c r="D712" s="128"/>
      <c r="E712" s="128"/>
      <c r="F712" s="128"/>
      <c r="G712" s="128"/>
      <c r="H712" s="128"/>
      <c r="I712" s="128"/>
      <c r="J712" s="128"/>
      <c r="K712" s="128"/>
      <c r="L712" s="128"/>
      <c r="M712" s="128"/>
      <c r="N712" s="128"/>
      <c r="O712" s="128"/>
      <c r="P712" s="128"/>
      <c r="Q712" s="128"/>
      <c r="R712" s="128"/>
      <c r="S712" s="128"/>
    </row>
    <row r="713" spans="1:19" ht="12.75" customHeight="1">
      <c r="A713" s="2"/>
      <c r="B713" s="128"/>
      <c r="C713" s="128"/>
      <c r="D713" s="128"/>
      <c r="E713" s="128"/>
      <c r="F713" s="128"/>
      <c r="G713" s="128"/>
      <c r="H713" s="128"/>
      <c r="I713" s="128"/>
      <c r="J713" s="128"/>
      <c r="K713" s="128"/>
      <c r="L713" s="128"/>
      <c r="M713" s="128"/>
      <c r="N713" s="128"/>
      <c r="O713" s="128"/>
      <c r="P713" s="128"/>
      <c r="Q713" s="128"/>
      <c r="R713" s="128"/>
      <c r="S713" s="128"/>
    </row>
    <row r="714" spans="1:19" ht="12.75" customHeight="1">
      <c r="A714" s="2"/>
      <c r="B714" s="128"/>
      <c r="C714" s="128"/>
      <c r="D714" s="128"/>
      <c r="E714" s="128"/>
      <c r="F714" s="128"/>
      <c r="G714" s="128"/>
      <c r="H714" s="128"/>
      <c r="I714" s="128"/>
      <c r="J714" s="128"/>
      <c r="K714" s="128"/>
      <c r="L714" s="128"/>
      <c r="M714" s="128"/>
      <c r="N714" s="128"/>
      <c r="O714" s="128"/>
      <c r="P714" s="128"/>
      <c r="Q714" s="128"/>
      <c r="R714" s="128"/>
      <c r="S714" s="128"/>
    </row>
    <row r="715" spans="1:19" ht="12.75" customHeight="1">
      <c r="A715" s="2"/>
      <c r="B715" s="128"/>
      <c r="C715" s="128"/>
      <c r="D715" s="128"/>
      <c r="E715" s="128"/>
      <c r="F715" s="128"/>
      <c r="G715" s="128"/>
      <c r="H715" s="128"/>
      <c r="I715" s="128"/>
      <c r="J715" s="128"/>
      <c r="K715" s="128"/>
      <c r="L715" s="128"/>
      <c r="M715" s="128"/>
      <c r="N715" s="128"/>
      <c r="O715" s="128"/>
      <c r="P715" s="128"/>
      <c r="Q715" s="128"/>
      <c r="R715" s="128"/>
      <c r="S715" s="128"/>
    </row>
    <row r="716" spans="1:19" ht="12.75" customHeight="1">
      <c r="A716" s="2"/>
      <c r="B716" s="128"/>
      <c r="C716" s="128"/>
      <c r="D716" s="128"/>
      <c r="E716" s="128"/>
      <c r="F716" s="128"/>
      <c r="G716" s="128"/>
      <c r="H716" s="128"/>
      <c r="I716" s="128"/>
      <c r="J716" s="128"/>
      <c r="K716" s="128"/>
      <c r="L716" s="128"/>
      <c r="M716" s="128"/>
      <c r="N716" s="128"/>
      <c r="O716" s="128"/>
      <c r="P716" s="128"/>
      <c r="Q716" s="128"/>
      <c r="R716" s="128"/>
      <c r="S716" s="128"/>
    </row>
    <row r="717" spans="1:19" ht="12.75" customHeight="1">
      <c r="A717" s="2"/>
      <c r="B717" s="128"/>
      <c r="C717" s="128"/>
      <c r="D717" s="128"/>
      <c r="E717" s="128"/>
      <c r="F717" s="128"/>
      <c r="G717" s="128"/>
      <c r="H717" s="128"/>
      <c r="I717" s="128"/>
      <c r="J717" s="128"/>
      <c r="K717" s="128"/>
      <c r="L717" s="128"/>
      <c r="M717" s="128"/>
      <c r="N717" s="128"/>
      <c r="O717" s="128"/>
      <c r="P717" s="128"/>
      <c r="Q717" s="128"/>
      <c r="R717" s="128"/>
      <c r="S717" s="128"/>
    </row>
    <row r="718" spans="1:19" ht="12.75" customHeight="1">
      <c r="A718" s="2"/>
      <c r="B718" s="128"/>
      <c r="C718" s="128"/>
      <c r="D718" s="128"/>
      <c r="E718" s="128"/>
      <c r="F718" s="128"/>
      <c r="G718" s="128"/>
      <c r="H718" s="128"/>
      <c r="I718" s="128"/>
      <c r="J718" s="128"/>
      <c r="K718" s="128"/>
      <c r="L718" s="128"/>
      <c r="M718" s="128"/>
      <c r="N718" s="128"/>
      <c r="O718" s="128"/>
      <c r="P718" s="128"/>
      <c r="Q718" s="128"/>
      <c r="R718" s="128"/>
      <c r="S718" s="128"/>
    </row>
    <row r="719" spans="1:19" ht="12.75" customHeight="1">
      <c r="A719" s="2"/>
      <c r="B719" s="128"/>
      <c r="C719" s="128"/>
      <c r="D719" s="128"/>
      <c r="E719" s="128"/>
      <c r="F719" s="128"/>
      <c r="G719" s="128"/>
      <c r="H719" s="128"/>
      <c r="I719" s="128"/>
      <c r="J719" s="128"/>
      <c r="K719" s="128"/>
      <c r="L719" s="128"/>
      <c r="M719" s="128"/>
      <c r="N719" s="128"/>
      <c r="O719" s="128"/>
      <c r="P719" s="128"/>
      <c r="Q719" s="128"/>
      <c r="R719" s="128"/>
      <c r="S719" s="128"/>
    </row>
    <row r="720" spans="1:19" ht="12.75" customHeight="1">
      <c r="A720" s="2"/>
      <c r="B720" s="128"/>
      <c r="C720" s="128"/>
      <c r="D720" s="128"/>
      <c r="E720" s="128"/>
      <c r="F720" s="128"/>
      <c r="G720" s="128"/>
      <c r="H720" s="128"/>
      <c r="I720" s="128"/>
      <c r="J720" s="128"/>
      <c r="K720" s="128"/>
      <c r="L720" s="128"/>
      <c r="M720" s="128"/>
      <c r="N720" s="128"/>
      <c r="O720" s="128"/>
      <c r="P720" s="128"/>
      <c r="Q720" s="128"/>
      <c r="R720" s="128"/>
      <c r="S720" s="128"/>
    </row>
    <row r="721" spans="1:19" ht="12.75" customHeight="1">
      <c r="A721" s="2"/>
      <c r="B721" s="128"/>
      <c r="C721" s="128"/>
      <c r="D721" s="128"/>
      <c r="E721" s="128"/>
      <c r="F721" s="128"/>
      <c r="G721" s="128"/>
      <c r="H721" s="128"/>
      <c r="I721" s="128"/>
      <c r="J721" s="128"/>
      <c r="K721" s="128"/>
      <c r="L721" s="128"/>
      <c r="M721" s="128"/>
      <c r="N721" s="128"/>
      <c r="O721" s="128"/>
      <c r="P721" s="128"/>
      <c r="Q721" s="128"/>
      <c r="R721" s="128"/>
      <c r="S721" s="128"/>
    </row>
    <row r="722" spans="1:19" ht="12.75" customHeight="1">
      <c r="A722" s="2"/>
      <c r="B722" s="128"/>
      <c r="C722" s="128"/>
      <c r="D722" s="128"/>
      <c r="E722" s="128"/>
      <c r="F722" s="128"/>
      <c r="G722" s="128"/>
      <c r="H722" s="128"/>
      <c r="I722" s="128"/>
      <c r="J722" s="128"/>
      <c r="K722" s="128"/>
      <c r="L722" s="128"/>
      <c r="M722" s="128"/>
      <c r="N722" s="128"/>
      <c r="O722" s="128"/>
      <c r="P722" s="128"/>
      <c r="Q722" s="128"/>
      <c r="R722" s="128"/>
      <c r="S722" s="128"/>
    </row>
    <row r="723" spans="1:19" ht="12.75" customHeight="1">
      <c r="A723" s="2"/>
      <c r="B723" s="128"/>
      <c r="C723" s="128"/>
      <c r="D723" s="128"/>
      <c r="E723" s="128"/>
      <c r="F723" s="128"/>
      <c r="G723" s="128"/>
      <c r="H723" s="128"/>
      <c r="I723" s="128"/>
      <c r="J723" s="128"/>
      <c r="K723" s="128"/>
      <c r="L723" s="128"/>
      <c r="M723" s="128"/>
      <c r="N723" s="128"/>
      <c r="O723" s="128"/>
      <c r="P723" s="128"/>
      <c r="Q723" s="128"/>
      <c r="R723" s="128"/>
      <c r="S723" s="128"/>
    </row>
    <row r="724" spans="1:19" ht="12.75" customHeight="1">
      <c r="A724" s="2"/>
      <c r="B724" s="128"/>
      <c r="C724" s="128"/>
      <c r="D724" s="128"/>
      <c r="E724" s="128"/>
      <c r="F724" s="128"/>
      <c r="G724" s="128"/>
      <c r="H724" s="128"/>
      <c r="I724" s="128"/>
      <c r="J724" s="128"/>
      <c r="K724" s="128"/>
      <c r="L724" s="128"/>
      <c r="M724" s="128"/>
      <c r="N724" s="128"/>
      <c r="O724" s="128"/>
      <c r="P724" s="128"/>
      <c r="Q724" s="128"/>
      <c r="R724" s="128"/>
      <c r="S724" s="128"/>
    </row>
    <row r="725" spans="1:19" ht="12.75" customHeight="1">
      <c r="A725" s="2"/>
      <c r="B725" s="128"/>
      <c r="C725" s="128"/>
      <c r="D725" s="128"/>
      <c r="E725" s="128"/>
      <c r="F725" s="128"/>
      <c r="G725" s="128"/>
      <c r="H725" s="128"/>
      <c r="I725" s="128"/>
      <c r="J725" s="128"/>
      <c r="K725" s="128"/>
      <c r="L725" s="128"/>
      <c r="M725" s="128"/>
      <c r="N725" s="128"/>
      <c r="O725" s="128"/>
      <c r="P725" s="128"/>
      <c r="Q725" s="128"/>
      <c r="R725" s="128"/>
      <c r="S725" s="128"/>
    </row>
    <row r="726" spans="1:19" ht="12.75" customHeight="1">
      <c r="A726" s="2"/>
      <c r="B726" s="128"/>
      <c r="C726" s="128"/>
      <c r="D726" s="128"/>
      <c r="E726" s="128"/>
      <c r="F726" s="128"/>
      <c r="G726" s="128"/>
      <c r="H726" s="128"/>
      <c r="I726" s="128"/>
      <c r="J726" s="128"/>
      <c r="K726" s="128"/>
      <c r="L726" s="128"/>
      <c r="M726" s="128"/>
      <c r="N726" s="128"/>
      <c r="O726" s="128"/>
      <c r="P726" s="128"/>
      <c r="Q726" s="128"/>
      <c r="R726" s="128"/>
      <c r="S726" s="128"/>
    </row>
    <row r="727" spans="1:19" ht="12.75" customHeight="1">
      <c r="A727" s="2"/>
      <c r="B727" s="128"/>
      <c r="C727" s="128"/>
      <c r="D727" s="128"/>
      <c r="E727" s="128"/>
      <c r="F727" s="128"/>
      <c r="G727" s="128"/>
      <c r="H727" s="128"/>
      <c r="I727" s="128"/>
      <c r="J727" s="128"/>
      <c r="K727" s="128"/>
      <c r="L727" s="128"/>
      <c r="M727" s="128"/>
      <c r="N727" s="128"/>
      <c r="O727" s="128"/>
      <c r="P727" s="128"/>
      <c r="Q727" s="128"/>
      <c r="R727" s="128"/>
      <c r="S727" s="128"/>
    </row>
    <row r="728" spans="1:19" ht="12.75" customHeight="1">
      <c r="A728" s="2"/>
      <c r="B728" s="128"/>
      <c r="C728" s="128"/>
      <c r="D728" s="128"/>
      <c r="E728" s="128"/>
      <c r="F728" s="128"/>
      <c r="G728" s="128"/>
      <c r="H728" s="128"/>
      <c r="I728" s="128"/>
      <c r="J728" s="128"/>
      <c r="K728" s="128"/>
      <c r="L728" s="128"/>
      <c r="M728" s="128"/>
      <c r="N728" s="128"/>
      <c r="O728" s="128"/>
      <c r="P728" s="128"/>
      <c r="Q728" s="128"/>
      <c r="R728" s="128"/>
      <c r="S728" s="128"/>
    </row>
    <row r="729" spans="1:19" ht="12.75" customHeight="1">
      <c r="A729" s="2"/>
      <c r="B729" s="128"/>
      <c r="C729" s="128"/>
      <c r="D729" s="128"/>
      <c r="E729" s="128"/>
      <c r="F729" s="128"/>
      <c r="G729" s="128"/>
      <c r="H729" s="128"/>
      <c r="I729" s="128"/>
      <c r="J729" s="128"/>
      <c r="K729" s="128"/>
      <c r="L729" s="128"/>
      <c r="M729" s="128"/>
      <c r="N729" s="128"/>
      <c r="O729" s="128"/>
      <c r="P729" s="128"/>
      <c r="Q729" s="128"/>
      <c r="R729" s="128"/>
      <c r="S729" s="128"/>
    </row>
    <row r="730" spans="1:19" ht="12.75" customHeight="1">
      <c r="A730" s="2"/>
      <c r="B730" s="128"/>
      <c r="C730" s="128"/>
      <c r="D730" s="128"/>
      <c r="E730" s="128"/>
      <c r="F730" s="128"/>
      <c r="G730" s="128"/>
      <c r="H730" s="128"/>
      <c r="I730" s="128"/>
      <c r="J730" s="128"/>
      <c r="K730" s="128"/>
      <c r="L730" s="128"/>
      <c r="M730" s="128"/>
      <c r="N730" s="128"/>
      <c r="O730" s="128"/>
      <c r="P730" s="128"/>
      <c r="Q730" s="128"/>
      <c r="R730" s="128"/>
      <c r="S730" s="128"/>
    </row>
    <row r="731" spans="1:19" ht="12.75" customHeight="1">
      <c r="A731" s="2"/>
      <c r="B731" s="128"/>
      <c r="C731" s="128"/>
      <c r="D731" s="128"/>
      <c r="E731" s="128"/>
      <c r="F731" s="128"/>
      <c r="G731" s="128"/>
      <c r="H731" s="128"/>
      <c r="I731" s="128"/>
      <c r="J731" s="128"/>
      <c r="K731" s="128"/>
      <c r="L731" s="128"/>
      <c r="M731" s="128"/>
      <c r="N731" s="128"/>
      <c r="O731" s="128"/>
      <c r="P731" s="128"/>
      <c r="Q731" s="128"/>
      <c r="R731" s="128"/>
      <c r="S731" s="128"/>
    </row>
    <row r="732" spans="1:19" ht="12.75" customHeight="1">
      <c r="A732" s="2"/>
      <c r="B732" s="128"/>
      <c r="C732" s="128"/>
      <c r="D732" s="128"/>
      <c r="E732" s="128"/>
      <c r="F732" s="128"/>
      <c r="G732" s="128"/>
      <c r="H732" s="128"/>
      <c r="I732" s="128"/>
      <c r="J732" s="128"/>
      <c r="K732" s="128"/>
      <c r="L732" s="128"/>
      <c r="M732" s="128"/>
      <c r="N732" s="128"/>
      <c r="O732" s="128"/>
      <c r="P732" s="128"/>
      <c r="Q732" s="128"/>
      <c r="R732" s="128"/>
      <c r="S732" s="128"/>
    </row>
    <row r="733" spans="1:19" ht="12.75" customHeight="1">
      <c r="A733" s="2"/>
      <c r="B733" s="128"/>
      <c r="C733" s="128"/>
      <c r="D733" s="128"/>
      <c r="E733" s="128"/>
      <c r="F733" s="128"/>
      <c r="G733" s="128"/>
      <c r="H733" s="128"/>
      <c r="I733" s="128"/>
      <c r="J733" s="128"/>
      <c r="K733" s="128"/>
      <c r="L733" s="128"/>
      <c r="M733" s="128"/>
      <c r="N733" s="128"/>
      <c r="O733" s="128"/>
      <c r="P733" s="128"/>
      <c r="Q733" s="128"/>
      <c r="R733" s="128"/>
      <c r="S733" s="128"/>
    </row>
    <row r="734" spans="1:19" ht="12.75" customHeight="1">
      <c r="A734" s="2"/>
      <c r="B734" s="128"/>
      <c r="C734" s="128"/>
      <c r="D734" s="128"/>
      <c r="E734" s="128"/>
      <c r="F734" s="128"/>
      <c r="G734" s="128"/>
      <c r="H734" s="128"/>
      <c r="I734" s="128"/>
      <c r="J734" s="128"/>
      <c r="K734" s="128"/>
      <c r="L734" s="128"/>
      <c r="M734" s="128"/>
      <c r="N734" s="128"/>
      <c r="O734" s="128"/>
      <c r="P734" s="128"/>
      <c r="Q734" s="128"/>
      <c r="R734" s="128"/>
      <c r="S734" s="128"/>
    </row>
    <row r="735" spans="1:19" ht="12.75" customHeight="1">
      <c r="A735" s="2"/>
      <c r="B735" s="128"/>
      <c r="C735" s="128"/>
      <c r="D735" s="128"/>
      <c r="E735" s="128"/>
      <c r="F735" s="128"/>
      <c r="G735" s="128"/>
      <c r="H735" s="128"/>
      <c r="I735" s="128"/>
      <c r="J735" s="128"/>
      <c r="K735" s="128"/>
      <c r="L735" s="128"/>
      <c r="M735" s="128"/>
      <c r="N735" s="128"/>
      <c r="O735" s="128"/>
      <c r="P735" s="128"/>
      <c r="Q735" s="128"/>
      <c r="R735" s="128"/>
      <c r="S735" s="128"/>
    </row>
    <row r="736" spans="1:19" ht="12.75" customHeight="1">
      <c r="A736" s="2"/>
      <c r="B736" s="128"/>
      <c r="C736" s="128"/>
      <c r="D736" s="128"/>
      <c r="E736" s="128"/>
      <c r="F736" s="128"/>
      <c r="G736" s="128"/>
      <c r="H736" s="128"/>
      <c r="I736" s="128"/>
      <c r="J736" s="128"/>
      <c r="K736" s="128"/>
      <c r="L736" s="128"/>
      <c r="M736" s="128"/>
      <c r="N736" s="128"/>
      <c r="O736" s="128"/>
      <c r="P736" s="128"/>
      <c r="Q736" s="128"/>
      <c r="R736" s="128"/>
      <c r="S736" s="128"/>
    </row>
    <row r="737" spans="1:19" ht="12.75" customHeight="1">
      <c r="A737" s="2"/>
      <c r="B737" s="128"/>
      <c r="C737" s="128"/>
      <c r="D737" s="128"/>
      <c r="E737" s="128"/>
      <c r="F737" s="128"/>
      <c r="G737" s="128"/>
      <c r="H737" s="128"/>
      <c r="I737" s="128"/>
      <c r="J737" s="128"/>
      <c r="K737" s="128"/>
      <c r="L737" s="128"/>
      <c r="M737" s="128"/>
      <c r="N737" s="128"/>
      <c r="O737" s="128"/>
      <c r="P737" s="128"/>
      <c r="Q737" s="128"/>
      <c r="R737" s="128"/>
      <c r="S737" s="128"/>
    </row>
    <row r="738" spans="1:19" ht="12.75" customHeight="1">
      <c r="A738" s="2"/>
      <c r="B738" s="128"/>
      <c r="C738" s="128"/>
      <c r="D738" s="128"/>
      <c r="E738" s="128"/>
      <c r="F738" s="128"/>
      <c r="G738" s="128"/>
      <c r="H738" s="128"/>
      <c r="I738" s="128"/>
      <c r="J738" s="128"/>
      <c r="K738" s="128"/>
      <c r="L738" s="128"/>
      <c r="M738" s="128"/>
      <c r="N738" s="128"/>
      <c r="O738" s="128"/>
      <c r="P738" s="128"/>
      <c r="Q738" s="128"/>
      <c r="R738" s="128"/>
      <c r="S738" s="128"/>
    </row>
    <row r="739" spans="1:19" ht="12.75" customHeight="1">
      <c r="A739" s="2"/>
      <c r="B739" s="128"/>
      <c r="C739" s="128"/>
      <c r="D739" s="128"/>
      <c r="E739" s="128"/>
      <c r="F739" s="128"/>
      <c r="G739" s="128"/>
      <c r="H739" s="128"/>
      <c r="I739" s="128"/>
      <c r="J739" s="128"/>
      <c r="K739" s="128"/>
      <c r="L739" s="128"/>
      <c r="M739" s="128"/>
      <c r="N739" s="128"/>
      <c r="O739" s="128"/>
      <c r="P739" s="128"/>
      <c r="Q739" s="128"/>
      <c r="R739" s="128"/>
      <c r="S739" s="128"/>
    </row>
    <row r="740" spans="1:19" ht="12.75" customHeight="1">
      <c r="A740" s="2"/>
      <c r="B740" s="128"/>
      <c r="C740" s="128"/>
      <c r="D740" s="128"/>
      <c r="E740" s="128"/>
      <c r="F740" s="128"/>
      <c r="G740" s="128"/>
      <c r="H740" s="128"/>
      <c r="I740" s="128"/>
      <c r="J740" s="128"/>
      <c r="K740" s="128"/>
      <c r="L740" s="128"/>
      <c r="M740" s="128"/>
      <c r="N740" s="128"/>
      <c r="O740" s="128"/>
      <c r="P740" s="128"/>
      <c r="Q740" s="128"/>
      <c r="R740" s="128"/>
      <c r="S740" s="128"/>
    </row>
    <row r="741" spans="1:19" ht="12.75" customHeight="1">
      <c r="A741" s="2"/>
      <c r="B741" s="128"/>
      <c r="C741" s="128"/>
      <c r="D741" s="128"/>
      <c r="E741" s="128"/>
      <c r="F741" s="128"/>
      <c r="G741" s="128"/>
      <c r="H741" s="128"/>
      <c r="I741" s="128"/>
      <c r="J741" s="128"/>
      <c r="K741" s="128"/>
      <c r="L741" s="128"/>
      <c r="M741" s="128"/>
      <c r="N741" s="128"/>
      <c r="O741" s="128"/>
      <c r="P741" s="128"/>
      <c r="Q741" s="128"/>
      <c r="R741" s="128"/>
      <c r="S741" s="128"/>
    </row>
    <row r="742" spans="1:19" ht="12.75" customHeight="1">
      <c r="A742" s="2"/>
      <c r="B742" s="128"/>
      <c r="C742" s="128"/>
      <c r="D742" s="128"/>
      <c r="E742" s="128"/>
      <c r="F742" s="128"/>
      <c r="G742" s="128"/>
      <c r="H742" s="128"/>
      <c r="I742" s="128"/>
      <c r="J742" s="128"/>
      <c r="K742" s="128"/>
      <c r="L742" s="128"/>
      <c r="M742" s="128"/>
      <c r="N742" s="128"/>
      <c r="O742" s="128"/>
      <c r="P742" s="128"/>
      <c r="Q742" s="128"/>
      <c r="R742" s="128"/>
      <c r="S742" s="128"/>
    </row>
    <row r="743" spans="1:19" ht="12.75" customHeight="1">
      <c r="A743" s="2"/>
      <c r="B743" s="128"/>
      <c r="C743" s="128"/>
      <c r="D743" s="128"/>
      <c r="E743" s="128"/>
      <c r="F743" s="128"/>
      <c r="G743" s="128"/>
      <c r="H743" s="128"/>
      <c r="I743" s="128"/>
      <c r="J743" s="128"/>
      <c r="K743" s="128"/>
      <c r="L743" s="128"/>
      <c r="M743" s="128"/>
      <c r="N743" s="128"/>
      <c r="O743" s="128"/>
      <c r="P743" s="128"/>
      <c r="Q743" s="128"/>
      <c r="R743" s="128"/>
      <c r="S743" s="128"/>
    </row>
    <row r="744" spans="1:19" ht="12.75" customHeight="1">
      <c r="A744" s="2"/>
      <c r="B744" s="128"/>
      <c r="C744" s="128"/>
      <c r="D744" s="128"/>
      <c r="E744" s="128"/>
      <c r="F744" s="128"/>
      <c r="G744" s="128"/>
      <c r="H744" s="128"/>
      <c r="I744" s="128"/>
      <c r="J744" s="128"/>
      <c r="K744" s="128"/>
      <c r="L744" s="128"/>
      <c r="M744" s="128"/>
      <c r="N744" s="128"/>
      <c r="O744" s="128"/>
      <c r="P744" s="128"/>
      <c r="Q744" s="128"/>
      <c r="R744" s="128"/>
      <c r="S744" s="128"/>
    </row>
    <row r="745" spans="1:19" ht="12.75" customHeight="1">
      <c r="A745" s="2"/>
      <c r="B745" s="128"/>
      <c r="C745" s="128"/>
      <c r="D745" s="128"/>
      <c r="E745" s="128"/>
      <c r="F745" s="128"/>
      <c r="G745" s="128"/>
      <c r="H745" s="128"/>
      <c r="I745" s="128"/>
      <c r="J745" s="128"/>
      <c r="K745" s="128"/>
      <c r="L745" s="128"/>
      <c r="M745" s="128"/>
      <c r="N745" s="128"/>
      <c r="O745" s="128"/>
      <c r="P745" s="128"/>
      <c r="Q745" s="128"/>
      <c r="R745" s="128"/>
      <c r="S745" s="128"/>
    </row>
    <row r="746" spans="1:19" ht="12.75" customHeight="1">
      <c r="A746" s="2"/>
      <c r="B746" s="128"/>
      <c r="C746" s="128"/>
      <c r="D746" s="128"/>
      <c r="E746" s="128"/>
      <c r="F746" s="128"/>
      <c r="G746" s="128"/>
      <c r="H746" s="128"/>
      <c r="I746" s="128"/>
      <c r="J746" s="128"/>
      <c r="K746" s="128"/>
      <c r="L746" s="128"/>
      <c r="M746" s="128"/>
      <c r="N746" s="128"/>
      <c r="O746" s="128"/>
      <c r="P746" s="128"/>
      <c r="Q746" s="128"/>
      <c r="R746" s="128"/>
      <c r="S746" s="128"/>
    </row>
    <row r="747" spans="1:19" ht="12.75" customHeight="1">
      <c r="A747" s="2"/>
      <c r="B747" s="128"/>
      <c r="C747" s="128"/>
      <c r="D747" s="128"/>
      <c r="E747" s="128"/>
      <c r="F747" s="128"/>
      <c r="G747" s="128"/>
      <c r="H747" s="128"/>
      <c r="I747" s="128"/>
      <c r="J747" s="128"/>
      <c r="K747" s="128"/>
      <c r="L747" s="128"/>
      <c r="M747" s="128"/>
      <c r="N747" s="128"/>
      <c r="O747" s="128"/>
      <c r="P747" s="128"/>
      <c r="Q747" s="128"/>
      <c r="R747" s="128"/>
      <c r="S747" s="128"/>
    </row>
    <row r="748" spans="1:19" ht="12.75" customHeight="1">
      <c r="A748" s="2"/>
      <c r="B748" s="128"/>
      <c r="C748" s="128"/>
      <c r="D748" s="128"/>
      <c r="E748" s="128"/>
      <c r="F748" s="128"/>
      <c r="G748" s="128"/>
      <c r="H748" s="128"/>
      <c r="I748" s="128"/>
      <c r="J748" s="128"/>
      <c r="K748" s="128"/>
      <c r="L748" s="128"/>
      <c r="M748" s="128"/>
      <c r="N748" s="128"/>
      <c r="O748" s="128"/>
      <c r="P748" s="128"/>
      <c r="Q748" s="128"/>
      <c r="R748" s="128"/>
      <c r="S748" s="128"/>
    </row>
    <row r="749" spans="1:19" ht="12.75" customHeight="1">
      <c r="A749" s="2"/>
      <c r="B749" s="128"/>
      <c r="C749" s="128"/>
      <c r="D749" s="128"/>
      <c r="E749" s="128"/>
      <c r="F749" s="128"/>
      <c r="G749" s="128"/>
      <c r="H749" s="128"/>
      <c r="I749" s="128"/>
      <c r="J749" s="128"/>
      <c r="K749" s="128"/>
      <c r="L749" s="128"/>
      <c r="M749" s="128"/>
      <c r="N749" s="128"/>
      <c r="O749" s="128"/>
      <c r="P749" s="128"/>
      <c r="Q749" s="128"/>
      <c r="R749" s="128"/>
      <c r="S749" s="128"/>
    </row>
    <row r="750" spans="1:19" ht="12.75" customHeight="1">
      <c r="A750" s="2"/>
      <c r="B750" s="128"/>
      <c r="C750" s="128"/>
      <c r="D750" s="128"/>
      <c r="E750" s="128"/>
      <c r="F750" s="128"/>
      <c r="G750" s="128"/>
      <c r="H750" s="128"/>
      <c r="I750" s="128"/>
      <c r="J750" s="128"/>
      <c r="K750" s="128"/>
      <c r="L750" s="128"/>
      <c r="M750" s="128"/>
      <c r="N750" s="128"/>
      <c r="O750" s="128"/>
      <c r="P750" s="128"/>
      <c r="Q750" s="128"/>
      <c r="R750" s="128"/>
      <c r="S750" s="128"/>
    </row>
    <row r="751" spans="1:19" ht="12.75" customHeight="1">
      <c r="A751" s="2"/>
      <c r="B751" s="128"/>
      <c r="C751" s="128"/>
      <c r="D751" s="128"/>
      <c r="E751" s="128"/>
      <c r="F751" s="128"/>
      <c r="G751" s="128"/>
      <c r="H751" s="128"/>
      <c r="I751" s="128"/>
      <c r="J751" s="128"/>
      <c r="K751" s="128"/>
      <c r="L751" s="128"/>
      <c r="M751" s="128"/>
      <c r="N751" s="128"/>
      <c r="O751" s="128"/>
      <c r="P751" s="128"/>
      <c r="Q751" s="128"/>
      <c r="R751" s="128"/>
      <c r="S751" s="128"/>
    </row>
    <row r="752" spans="1:19" ht="12.75" customHeight="1">
      <c r="A752" s="2"/>
      <c r="B752" s="128"/>
      <c r="C752" s="128"/>
      <c r="D752" s="128"/>
      <c r="E752" s="128"/>
      <c r="F752" s="128"/>
      <c r="G752" s="128"/>
      <c r="H752" s="128"/>
      <c r="I752" s="128"/>
      <c r="J752" s="128"/>
      <c r="K752" s="128"/>
      <c r="L752" s="128"/>
      <c r="M752" s="128"/>
      <c r="N752" s="128"/>
      <c r="O752" s="128"/>
      <c r="P752" s="128"/>
      <c r="Q752" s="128"/>
      <c r="R752" s="128"/>
      <c r="S752" s="128"/>
    </row>
    <row r="753" spans="1:19" ht="12.75" customHeight="1">
      <c r="A753" s="2"/>
      <c r="B753" s="128"/>
      <c r="C753" s="128"/>
      <c r="D753" s="128"/>
      <c r="E753" s="128"/>
      <c r="F753" s="128"/>
      <c r="G753" s="128"/>
      <c r="H753" s="128"/>
      <c r="I753" s="128"/>
      <c r="J753" s="128"/>
      <c r="K753" s="128"/>
      <c r="L753" s="128"/>
      <c r="M753" s="128"/>
      <c r="N753" s="128"/>
      <c r="O753" s="128"/>
      <c r="P753" s="128"/>
      <c r="Q753" s="128"/>
      <c r="R753" s="128"/>
      <c r="S753" s="128"/>
    </row>
    <row r="754" spans="1:19" ht="12.75" customHeight="1">
      <c r="A754" s="2"/>
      <c r="B754" s="128"/>
      <c r="C754" s="128"/>
      <c r="D754" s="128"/>
      <c r="E754" s="128"/>
      <c r="F754" s="128"/>
      <c r="G754" s="128"/>
      <c r="H754" s="128"/>
      <c r="I754" s="128"/>
      <c r="J754" s="128"/>
      <c r="K754" s="128"/>
      <c r="L754" s="128"/>
      <c r="M754" s="128"/>
      <c r="N754" s="128"/>
      <c r="O754" s="128"/>
      <c r="P754" s="128"/>
      <c r="Q754" s="128"/>
      <c r="R754" s="128"/>
      <c r="S754" s="128"/>
    </row>
    <row r="755" spans="1:19" ht="12.75" customHeight="1">
      <c r="A755" s="2"/>
      <c r="B755" s="128"/>
      <c r="C755" s="128"/>
      <c r="D755" s="128"/>
      <c r="E755" s="128"/>
      <c r="F755" s="128"/>
      <c r="G755" s="128"/>
      <c r="H755" s="128"/>
      <c r="I755" s="128"/>
      <c r="J755" s="128"/>
      <c r="K755" s="128"/>
      <c r="L755" s="128"/>
      <c r="M755" s="128"/>
      <c r="N755" s="128"/>
      <c r="O755" s="128"/>
      <c r="P755" s="128"/>
      <c r="Q755" s="128"/>
      <c r="R755" s="128"/>
      <c r="S755" s="128"/>
    </row>
    <row r="756" spans="1:19" ht="12.75" customHeight="1">
      <c r="A756" s="2"/>
      <c r="B756" s="128"/>
      <c r="C756" s="128"/>
      <c r="D756" s="128"/>
      <c r="E756" s="128"/>
      <c r="F756" s="128"/>
      <c r="G756" s="128"/>
      <c r="H756" s="128"/>
      <c r="I756" s="128"/>
      <c r="J756" s="128"/>
      <c r="K756" s="128"/>
      <c r="L756" s="128"/>
      <c r="M756" s="128"/>
      <c r="N756" s="128"/>
      <c r="O756" s="128"/>
      <c r="P756" s="128"/>
      <c r="Q756" s="128"/>
      <c r="R756" s="128"/>
      <c r="S756" s="128"/>
    </row>
    <row r="757" spans="1:19" ht="12.75" customHeight="1">
      <c r="A757" s="2"/>
      <c r="B757" s="128"/>
      <c r="C757" s="128"/>
      <c r="D757" s="128"/>
      <c r="E757" s="128"/>
      <c r="F757" s="128"/>
      <c r="G757" s="128"/>
      <c r="H757" s="128"/>
      <c r="I757" s="128"/>
      <c r="J757" s="128"/>
      <c r="K757" s="128"/>
      <c r="L757" s="128"/>
      <c r="M757" s="128"/>
      <c r="N757" s="128"/>
      <c r="O757" s="128"/>
      <c r="P757" s="128"/>
      <c r="Q757" s="128"/>
      <c r="R757" s="128"/>
      <c r="S757" s="128"/>
    </row>
    <row r="758" spans="1:19" ht="12.75" customHeight="1">
      <c r="A758" s="2"/>
      <c r="B758" s="128"/>
      <c r="C758" s="128"/>
      <c r="D758" s="128"/>
      <c r="E758" s="128"/>
      <c r="F758" s="128"/>
      <c r="G758" s="128"/>
      <c r="H758" s="128"/>
      <c r="I758" s="128"/>
      <c r="J758" s="128"/>
      <c r="K758" s="128"/>
      <c r="L758" s="128"/>
      <c r="M758" s="128"/>
      <c r="N758" s="128"/>
      <c r="O758" s="128"/>
      <c r="P758" s="128"/>
      <c r="Q758" s="128"/>
      <c r="R758" s="128"/>
      <c r="S758" s="128"/>
    </row>
    <row r="759" spans="1:19" ht="12.75" customHeight="1">
      <c r="A759" s="2"/>
      <c r="B759" s="128"/>
      <c r="C759" s="128"/>
      <c r="D759" s="128"/>
      <c r="E759" s="128"/>
      <c r="F759" s="128"/>
      <c r="G759" s="128"/>
      <c r="H759" s="128"/>
      <c r="I759" s="128"/>
      <c r="J759" s="128"/>
      <c r="K759" s="128"/>
      <c r="L759" s="128"/>
      <c r="M759" s="128"/>
      <c r="N759" s="128"/>
      <c r="O759" s="128"/>
      <c r="P759" s="128"/>
      <c r="Q759" s="128"/>
      <c r="R759" s="128"/>
      <c r="S759" s="128"/>
    </row>
    <row r="760" spans="1:19" ht="12.75" customHeight="1">
      <c r="A760" s="2"/>
      <c r="B760" s="128"/>
      <c r="C760" s="128"/>
      <c r="D760" s="128"/>
      <c r="E760" s="128"/>
      <c r="F760" s="128"/>
      <c r="G760" s="128"/>
      <c r="H760" s="128"/>
      <c r="I760" s="128"/>
      <c r="J760" s="128"/>
      <c r="K760" s="128"/>
      <c r="L760" s="128"/>
      <c r="M760" s="128"/>
      <c r="N760" s="128"/>
      <c r="O760" s="128"/>
      <c r="P760" s="128"/>
      <c r="Q760" s="128"/>
      <c r="R760" s="128"/>
      <c r="S760" s="128"/>
    </row>
    <row r="761" spans="1:19" ht="12.75" customHeight="1">
      <c r="A761" s="2"/>
      <c r="B761" s="128"/>
      <c r="C761" s="128"/>
      <c r="D761" s="128"/>
      <c r="E761" s="128"/>
      <c r="F761" s="128"/>
      <c r="G761" s="128"/>
      <c r="H761" s="128"/>
      <c r="I761" s="128"/>
      <c r="J761" s="128"/>
      <c r="K761" s="128"/>
      <c r="L761" s="128"/>
      <c r="M761" s="128"/>
      <c r="N761" s="128"/>
      <c r="O761" s="128"/>
      <c r="P761" s="128"/>
      <c r="Q761" s="128"/>
      <c r="R761" s="128"/>
      <c r="S761" s="128"/>
    </row>
    <row r="762" spans="1:19" ht="12.75" customHeight="1">
      <c r="A762" s="2"/>
      <c r="B762" s="128"/>
      <c r="C762" s="128"/>
      <c r="D762" s="128"/>
      <c r="E762" s="128"/>
      <c r="F762" s="128"/>
      <c r="G762" s="128"/>
      <c r="H762" s="128"/>
      <c r="I762" s="128"/>
      <c r="J762" s="128"/>
      <c r="K762" s="128"/>
      <c r="L762" s="128"/>
      <c r="M762" s="128"/>
      <c r="N762" s="128"/>
      <c r="O762" s="128"/>
      <c r="P762" s="128"/>
      <c r="Q762" s="128"/>
      <c r="R762" s="128"/>
      <c r="S762" s="128"/>
    </row>
    <row r="763" spans="1:19" ht="12.75" customHeight="1">
      <c r="A763" s="2"/>
      <c r="B763" s="128"/>
      <c r="C763" s="128"/>
      <c r="D763" s="128"/>
      <c r="E763" s="128"/>
      <c r="F763" s="128"/>
      <c r="G763" s="128"/>
      <c r="H763" s="128"/>
      <c r="I763" s="128"/>
      <c r="J763" s="128"/>
      <c r="K763" s="128"/>
      <c r="L763" s="128"/>
      <c r="M763" s="128"/>
      <c r="N763" s="128"/>
      <c r="O763" s="128"/>
      <c r="P763" s="128"/>
      <c r="Q763" s="128"/>
      <c r="R763" s="128"/>
      <c r="S763" s="128"/>
    </row>
    <row r="764" spans="1:19" ht="12.75" customHeight="1">
      <c r="A764" s="2"/>
      <c r="B764" s="128"/>
      <c r="C764" s="128"/>
      <c r="D764" s="128"/>
      <c r="E764" s="128"/>
      <c r="F764" s="128"/>
      <c r="G764" s="128"/>
      <c r="H764" s="128"/>
      <c r="I764" s="128"/>
      <c r="J764" s="128"/>
      <c r="K764" s="128"/>
      <c r="L764" s="128"/>
      <c r="M764" s="128"/>
      <c r="N764" s="128"/>
      <c r="O764" s="128"/>
      <c r="P764" s="128"/>
      <c r="Q764" s="128"/>
      <c r="R764" s="128"/>
      <c r="S764" s="128"/>
    </row>
    <row r="765" spans="1:19" ht="12.75" customHeight="1">
      <c r="A765" s="2"/>
      <c r="B765" s="128"/>
      <c r="C765" s="128"/>
      <c r="D765" s="128"/>
      <c r="E765" s="128"/>
      <c r="F765" s="128"/>
      <c r="G765" s="128"/>
      <c r="H765" s="128"/>
      <c r="I765" s="128"/>
      <c r="J765" s="128"/>
      <c r="K765" s="128"/>
      <c r="L765" s="128"/>
      <c r="M765" s="128"/>
      <c r="N765" s="128"/>
      <c r="O765" s="128"/>
      <c r="P765" s="128"/>
      <c r="Q765" s="128"/>
      <c r="R765" s="128"/>
      <c r="S765" s="128"/>
    </row>
    <row r="766" spans="1:19" ht="12.75" customHeight="1">
      <c r="A766" s="2"/>
      <c r="B766" s="128"/>
      <c r="C766" s="128"/>
      <c r="D766" s="128"/>
      <c r="E766" s="128"/>
      <c r="F766" s="128"/>
      <c r="G766" s="128"/>
      <c r="H766" s="128"/>
      <c r="I766" s="128"/>
      <c r="J766" s="128"/>
      <c r="K766" s="128"/>
      <c r="L766" s="128"/>
      <c r="M766" s="128"/>
      <c r="N766" s="128"/>
      <c r="O766" s="128"/>
      <c r="P766" s="128"/>
      <c r="Q766" s="128"/>
      <c r="R766" s="128"/>
      <c r="S766" s="128"/>
    </row>
    <row r="767" spans="1:19" ht="12.75" customHeight="1">
      <c r="A767" s="2"/>
      <c r="B767" s="128"/>
      <c r="C767" s="128"/>
      <c r="D767" s="128"/>
      <c r="E767" s="128"/>
      <c r="F767" s="128"/>
      <c r="G767" s="128"/>
      <c r="H767" s="128"/>
      <c r="I767" s="128"/>
      <c r="J767" s="128"/>
      <c r="K767" s="128"/>
      <c r="L767" s="128"/>
      <c r="M767" s="128"/>
      <c r="N767" s="128"/>
      <c r="O767" s="128"/>
      <c r="P767" s="128"/>
      <c r="Q767" s="128"/>
      <c r="R767" s="128"/>
      <c r="S767" s="128"/>
    </row>
    <row r="768" spans="1:19" ht="12.75" customHeight="1">
      <c r="A768" s="2"/>
      <c r="B768" s="128"/>
      <c r="C768" s="128"/>
      <c r="D768" s="128"/>
      <c r="E768" s="128"/>
      <c r="F768" s="128"/>
      <c r="G768" s="128"/>
      <c r="H768" s="128"/>
      <c r="I768" s="128"/>
      <c r="J768" s="128"/>
      <c r="K768" s="128"/>
      <c r="L768" s="128"/>
      <c r="M768" s="128"/>
      <c r="N768" s="128"/>
      <c r="O768" s="128"/>
      <c r="P768" s="128"/>
      <c r="Q768" s="128"/>
      <c r="R768" s="128"/>
      <c r="S768" s="128"/>
    </row>
    <row r="769" spans="1:19" ht="12.75" customHeight="1">
      <c r="A769" s="2"/>
      <c r="B769" s="128"/>
      <c r="C769" s="128"/>
      <c r="D769" s="128"/>
      <c r="E769" s="128"/>
      <c r="F769" s="128"/>
      <c r="G769" s="128"/>
      <c r="H769" s="128"/>
      <c r="I769" s="128"/>
      <c r="J769" s="128"/>
      <c r="K769" s="128"/>
      <c r="L769" s="128"/>
      <c r="M769" s="128"/>
      <c r="N769" s="128"/>
      <c r="O769" s="128"/>
      <c r="P769" s="128"/>
      <c r="Q769" s="128"/>
      <c r="R769" s="128"/>
      <c r="S769" s="128"/>
    </row>
    <row r="770" spans="1:19" ht="12.75" customHeight="1">
      <c r="A770" s="2"/>
      <c r="B770" s="128"/>
      <c r="C770" s="128"/>
      <c r="D770" s="128"/>
      <c r="E770" s="128"/>
      <c r="F770" s="128"/>
      <c r="G770" s="128"/>
      <c r="H770" s="128"/>
      <c r="I770" s="128"/>
      <c r="J770" s="128"/>
      <c r="K770" s="128"/>
      <c r="L770" s="128"/>
      <c r="M770" s="128"/>
      <c r="N770" s="128"/>
      <c r="O770" s="128"/>
      <c r="P770" s="128"/>
      <c r="Q770" s="128"/>
      <c r="R770" s="128"/>
      <c r="S770" s="128"/>
    </row>
    <row r="771" spans="1:19" ht="12.75" customHeight="1">
      <c r="A771" s="2"/>
      <c r="B771" s="128"/>
      <c r="C771" s="128"/>
      <c r="D771" s="128"/>
      <c r="E771" s="128"/>
      <c r="F771" s="128"/>
      <c r="G771" s="128"/>
      <c r="H771" s="128"/>
      <c r="I771" s="128"/>
      <c r="J771" s="128"/>
      <c r="K771" s="128"/>
      <c r="L771" s="128"/>
      <c r="M771" s="128"/>
      <c r="N771" s="128"/>
      <c r="O771" s="128"/>
      <c r="P771" s="128"/>
      <c r="Q771" s="128"/>
      <c r="R771" s="128"/>
      <c r="S771" s="128"/>
    </row>
    <row r="772" spans="1:19" ht="12.75" customHeight="1">
      <c r="A772" s="2"/>
      <c r="B772" s="128"/>
      <c r="C772" s="128"/>
      <c r="D772" s="128"/>
      <c r="E772" s="128"/>
      <c r="F772" s="128"/>
      <c r="G772" s="128"/>
      <c r="H772" s="128"/>
      <c r="I772" s="128"/>
      <c r="J772" s="128"/>
      <c r="K772" s="128"/>
      <c r="L772" s="128"/>
      <c r="M772" s="128"/>
      <c r="N772" s="128"/>
      <c r="O772" s="128"/>
      <c r="P772" s="128"/>
      <c r="Q772" s="128"/>
      <c r="R772" s="128"/>
      <c r="S772" s="128"/>
    </row>
    <row r="773" spans="1:19" ht="12.75" customHeight="1">
      <c r="A773" s="2"/>
      <c r="B773" s="128"/>
      <c r="C773" s="128"/>
      <c r="D773" s="128"/>
      <c r="E773" s="128"/>
      <c r="F773" s="128"/>
      <c r="G773" s="128"/>
      <c r="H773" s="128"/>
      <c r="I773" s="128"/>
      <c r="J773" s="128"/>
      <c r="K773" s="128"/>
      <c r="L773" s="128"/>
      <c r="M773" s="128"/>
      <c r="N773" s="128"/>
      <c r="O773" s="128"/>
      <c r="P773" s="128"/>
      <c r="Q773" s="128"/>
      <c r="R773" s="128"/>
      <c r="S773" s="128"/>
    </row>
    <row r="774" spans="1:19" ht="12.75" customHeight="1">
      <c r="A774" s="2"/>
      <c r="B774" s="128"/>
      <c r="C774" s="128"/>
      <c r="D774" s="128"/>
      <c r="E774" s="128"/>
      <c r="F774" s="128"/>
      <c r="G774" s="128"/>
      <c r="H774" s="128"/>
      <c r="I774" s="128"/>
      <c r="J774" s="128"/>
      <c r="K774" s="128"/>
      <c r="L774" s="128"/>
      <c r="M774" s="128"/>
      <c r="N774" s="128"/>
      <c r="O774" s="128"/>
      <c r="P774" s="128"/>
      <c r="Q774" s="128"/>
      <c r="R774" s="128"/>
      <c r="S774" s="128"/>
    </row>
    <row r="775" spans="1:19" ht="12.75" customHeight="1">
      <c r="A775" s="2"/>
      <c r="B775" s="128"/>
      <c r="C775" s="128"/>
      <c r="D775" s="128"/>
      <c r="E775" s="128"/>
      <c r="F775" s="128"/>
      <c r="G775" s="128"/>
      <c r="H775" s="128"/>
      <c r="I775" s="128"/>
      <c r="J775" s="128"/>
      <c r="K775" s="128"/>
      <c r="L775" s="128"/>
      <c r="M775" s="128"/>
      <c r="N775" s="128"/>
      <c r="O775" s="128"/>
      <c r="P775" s="128"/>
      <c r="Q775" s="128"/>
      <c r="R775" s="128"/>
      <c r="S775" s="128"/>
    </row>
    <row r="776" spans="1:19" ht="12.75" customHeight="1">
      <c r="A776" s="2"/>
      <c r="B776" s="128"/>
      <c r="C776" s="128"/>
      <c r="D776" s="128"/>
      <c r="E776" s="128"/>
      <c r="F776" s="128"/>
      <c r="G776" s="128"/>
      <c r="H776" s="128"/>
      <c r="I776" s="128"/>
      <c r="J776" s="128"/>
      <c r="K776" s="128"/>
      <c r="L776" s="128"/>
      <c r="M776" s="128"/>
      <c r="N776" s="128"/>
      <c r="O776" s="128"/>
      <c r="P776" s="128"/>
      <c r="Q776" s="128"/>
      <c r="R776" s="128"/>
      <c r="S776" s="128"/>
    </row>
    <row r="777" spans="1:19" ht="12.75" customHeight="1">
      <c r="A777" s="2"/>
      <c r="B777" s="128"/>
      <c r="C777" s="128"/>
      <c r="D777" s="128"/>
      <c r="E777" s="128"/>
      <c r="F777" s="128"/>
      <c r="G777" s="128"/>
      <c r="H777" s="128"/>
      <c r="I777" s="128"/>
      <c r="J777" s="128"/>
      <c r="K777" s="128"/>
      <c r="L777" s="128"/>
      <c r="M777" s="128"/>
      <c r="N777" s="128"/>
      <c r="O777" s="128"/>
      <c r="P777" s="128"/>
      <c r="Q777" s="128"/>
      <c r="R777" s="128"/>
      <c r="S777" s="128"/>
    </row>
    <row r="778" spans="1:19" ht="12.75" customHeight="1">
      <c r="A778" s="2"/>
      <c r="B778" s="128"/>
      <c r="C778" s="128"/>
      <c r="D778" s="128"/>
      <c r="E778" s="128"/>
      <c r="F778" s="128"/>
      <c r="G778" s="128"/>
      <c r="H778" s="128"/>
      <c r="I778" s="128"/>
      <c r="J778" s="128"/>
      <c r="K778" s="128"/>
      <c r="L778" s="128"/>
      <c r="M778" s="128"/>
      <c r="N778" s="128"/>
      <c r="O778" s="128"/>
      <c r="P778" s="128"/>
      <c r="Q778" s="128"/>
      <c r="R778" s="128"/>
      <c r="S778" s="128"/>
    </row>
    <row r="779" spans="1:19" ht="12.75" customHeight="1">
      <c r="A779" s="2"/>
      <c r="B779" s="128"/>
      <c r="C779" s="128"/>
      <c r="D779" s="128"/>
      <c r="E779" s="128"/>
      <c r="F779" s="128"/>
      <c r="G779" s="128"/>
      <c r="H779" s="128"/>
      <c r="I779" s="128"/>
      <c r="J779" s="128"/>
      <c r="K779" s="128"/>
      <c r="L779" s="128"/>
      <c r="M779" s="128"/>
      <c r="N779" s="128"/>
      <c r="O779" s="128"/>
      <c r="P779" s="128"/>
      <c r="Q779" s="128"/>
      <c r="R779" s="128"/>
      <c r="S779" s="128"/>
    </row>
    <row r="780" spans="1:19" ht="12.75" customHeight="1">
      <c r="A780" s="2"/>
      <c r="B780" s="128"/>
      <c r="C780" s="128"/>
      <c r="D780" s="128"/>
      <c r="E780" s="128"/>
      <c r="F780" s="128"/>
      <c r="G780" s="128"/>
      <c r="H780" s="128"/>
      <c r="I780" s="128"/>
      <c r="J780" s="128"/>
      <c r="K780" s="128"/>
      <c r="L780" s="128"/>
      <c r="M780" s="128"/>
      <c r="N780" s="128"/>
      <c r="O780" s="128"/>
      <c r="P780" s="128"/>
      <c r="Q780" s="128"/>
      <c r="R780" s="128"/>
      <c r="S780" s="128"/>
    </row>
    <row r="781" spans="1:19" ht="12.75" customHeight="1">
      <c r="A781" s="2"/>
      <c r="B781" s="128"/>
      <c r="C781" s="128"/>
      <c r="D781" s="128"/>
      <c r="E781" s="128"/>
      <c r="F781" s="128"/>
      <c r="G781" s="128"/>
      <c r="H781" s="128"/>
      <c r="I781" s="128"/>
      <c r="J781" s="128"/>
      <c r="K781" s="128"/>
      <c r="L781" s="128"/>
      <c r="M781" s="128"/>
      <c r="N781" s="128"/>
      <c r="O781" s="128"/>
      <c r="P781" s="128"/>
      <c r="Q781" s="128"/>
      <c r="R781" s="128"/>
      <c r="S781" s="128"/>
    </row>
    <row r="782" spans="1:19" ht="12.75" customHeight="1">
      <c r="A782" s="2"/>
      <c r="B782" s="128"/>
      <c r="C782" s="128"/>
      <c r="D782" s="128"/>
      <c r="E782" s="128"/>
      <c r="F782" s="128"/>
      <c r="G782" s="128"/>
      <c r="H782" s="128"/>
      <c r="I782" s="128"/>
      <c r="J782" s="128"/>
      <c r="K782" s="128"/>
      <c r="L782" s="128"/>
      <c r="M782" s="128"/>
      <c r="N782" s="128"/>
      <c r="O782" s="128"/>
      <c r="P782" s="128"/>
      <c r="Q782" s="128"/>
      <c r="R782" s="128"/>
      <c r="S782" s="128"/>
    </row>
    <row r="783" spans="1:19" ht="12.75" customHeight="1">
      <c r="A783" s="2"/>
      <c r="B783" s="128"/>
      <c r="C783" s="128"/>
      <c r="D783" s="128"/>
      <c r="E783" s="128"/>
      <c r="F783" s="128"/>
      <c r="G783" s="128"/>
      <c r="H783" s="128"/>
      <c r="I783" s="128"/>
      <c r="J783" s="128"/>
      <c r="K783" s="128"/>
      <c r="L783" s="128"/>
      <c r="M783" s="128"/>
      <c r="N783" s="128"/>
      <c r="O783" s="128"/>
      <c r="P783" s="128"/>
      <c r="Q783" s="128"/>
      <c r="R783" s="128"/>
      <c r="S783" s="128"/>
    </row>
    <row r="784" spans="1:19" ht="12.75" customHeight="1">
      <c r="A784" s="2"/>
      <c r="B784" s="128"/>
      <c r="C784" s="128"/>
      <c r="D784" s="128"/>
      <c r="E784" s="128"/>
      <c r="F784" s="128"/>
      <c r="G784" s="128"/>
      <c r="H784" s="128"/>
      <c r="I784" s="128"/>
      <c r="J784" s="128"/>
      <c r="K784" s="128"/>
      <c r="L784" s="128"/>
      <c r="M784" s="128"/>
      <c r="N784" s="128"/>
      <c r="O784" s="128"/>
      <c r="P784" s="128"/>
      <c r="Q784" s="128"/>
      <c r="R784" s="128"/>
      <c r="S784" s="128"/>
    </row>
    <row r="785" spans="1:19" ht="12.75" customHeight="1">
      <c r="A785" s="2"/>
      <c r="B785" s="128"/>
      <c r="C785" s="128"/>
      <c r="D785" s="128"/>
      <c r="E785" s="128"/>
      <c r="F785" s="128"/>
      <c r="G785" s="128"/>
      <c r="H785" s="128"/>
      <c r="I785" s="128"/>
      <c r="J785" s="128"/>
      <c r="K785" s="128"/>
      <c r="L785" s="128"/>
      <c r="M785" s="128"/>
      <c r="N785" s="128"/>
      <c r="O785" s="128"/>
      <c r="P785" s="128"/>
      <c r="Q785" s="128"/>
      <c r="R785" s="128"/>
      <c r="S785" s="128"/>
    </row>
    <row r="786" spans="1:19" ht="12.75" customHeight="1">
      <c r="A786" s="2"/>
      <c r="B786" s="128"/>
      <c r="C786" s="128"/>
      <c r="D786" s="128"/>
      <c r="E786" s="128"/>
      <c r="F786" s="128"/>
      <c r="G786" s="128"/>
      <c r="H786" s="128"/>
      <c r="I786" s="128"/>
      <c r="J786" s="128"/>
      <c r="K786" s="128"/>
      <c r="L786" s="128"/>
      <c r="M786" s="128"/>
      <c r="N786" s="128"/>
      <c r="O786" s="128"/>
      <c r="P786" s="128"/>
      <c r="Q786" s="128"/>
      <c r="R786" s="128"/>
      <c r="S786" s="128"/>
    </row>
    <row r="787" spans="1:19" ht="12.75" customHeight="1">
      <c r="A787" s="2"/>
      <c r="B787" s="128"/>
      <c r="C787" s="128"/>
      <c r="D787" s="128"/>
      <c r="E787" s="128"/>
      <c r="F787" s="128"/>
      <c r="G787" s="128"/>
      <c r="H787" s="128"/>
      <c r="I787" s="128"/>
      <c r="J787" s="128"/>
      <c r="K787" s="128"/>
      <c r="L787" s="128"/>
      <c r="M787" s="128"/>
      <c r="N787" s="128"/>
      <c r="O787" s="128"/>
      <c r="P787" s="128"/>
      <c r="Q787" s="128"/>
      <c r="R787" s="128"/>
      <c r="S787" s="128"/>
    </row>
    <row r="788" spans="1:19" ht="12.75" customHeight="1">
      <c r="A788" s="2"/>
      <c r="B788" s="128"/>
      <c r="C788" s="128"/>
      <c r="D788" s="128"/>
      <c r="E788" s="128"/>
      <c r="F788" s="128"/>
      <c r="G788" s="128"/>
      <c r="H788" s="128"/>
      <c r="I788" s="128"/>
      <c r="J788" s="128"/>
      <c r="K788" s="128"/>
      <c r="L788" s="128"/>
      <c r="M788" s="128"/>
      <c r="N788" s="128"/>
      <c r="O788" s="128"/>
      <c r="P788" s="128"/>
      <c r="Q788" s="128"/>
      <c r="R788" s="128"/>
      <c r="S788" s="128"/>
    </row>
    <row r="789" spans="1:19" ht="12.75" customHeight="1">
      <c r="A789" s="2"/>
      <c r="B789" s="128"/>
      <c r="C789" s="128"/>
      <c r="D789" s="128"/>
      <c r="E789" s="128"/>
      <c r="F789" s="128"/>
      <c r="G789" s="128"/>
      <c r="H789" s="128"/>
      <c r="I789" s="128"/>
      <c r="J789" s="128"/>
      <c r="K789" s="128"/>
      <c r="L789" s="128"/>
      <c r="M789" s="128"/>
      <c r="N789" s="128"/>
      <c r="O789" s="128"/>
      <c r="P789" s="128"/>
      <c r="Q789" s="128"/>
      <c r="R789" s="128"/>
      <c r="S789" s="128"/>
    </row>
    <row r="790" spans="1:19" ht="12.75" customHeight="1">
      <c r="A790" s="2"/>
      <c r="B790" s="128"/>
      <c r="C790" s="128"/>
      <c r="D790" s="128"/>
      <c r="E790" s="128"/>
      <c r="F790" s="128"/>
      <c r="G790" s="128"/>
      <c r="H790" s="128"/>
      <c r="I790" s="128"/>
      <c r="J790" s="128"/>
      <c r="K790" s="128"/>
      <c r="L790" s="128"/>
      <c r="M790" s="128"/>
      <c r="N790" s="128"/>
      <c r="O790" s="128"/>
      <c r="P790" s="128"/>
      <c r="Q790" s="128"/>
      <c r="R790" s="128"/>
      <c r="S790" s="128"/>
    </row>
    <row r="791" spans="1:19" ht="12.75" customHeight="1">
      <c r="A791" s="2"/>
      <c r="B791" s="128"/>
      <c r="C791" s="128"/>
      <c r="D791" s="128"/>
      <c r="E791" s="128"/>
      <c r="F791" s="128"/>
      <c r="G791" s="128"/>
      <c r="H791" s="128"/>
      <c r="I791" s="128"/>
      <c r="J791" s="128"/>
      <c r="K791" s="128"/>
      <c r="L791" s="128"/>
      <c r="M791" s="128"/>
      <c r="N791" s="128"/>
      <c r="O791" s="128"/>
      <c r="P791" s="128"/>
      <c r="Q791" s="128"/>
      <c r="R791" s="128"/>
      <c r="S791" s="128"/>
    </row>
    <row r="792" spans="1:19" ht="12.75" customHeight="1">
      <c r="A792" s="2"/>
      <c r="B792" s="128"/>
      <c r="C792" s="128"/>
      <c r="D792" s="128"/>
      <c r="E792" s="128"/>
      <c r="F792" s="128"/>
      <c r="G792" s="128"/>
      <c r="H792" s="128"/>
      <c r="I792" s="128"/>
      <c r="J792" s="128"/>
      <c r="K792" s="128"/>
      <c r="L792" s="128"/>
      <c r="M792" s="128"/>
      <c r="N792" s="128"/>
      <c r="O792" s="128"/>
      <c r="P792" s="128"/>
      <c r="Q792" s="128"/>
      <c r="R792" s="128"/>
      <c r="S792" s="128"/>
    </row>
    <row r="793" spans="1:19" ht="12.75" customHeight="1">
      <c r="A793" s="2"/>
      <c r="B793" s="128"/>
      <c r="C793" s="128"/>
      <c r="D793" s="128"/>
      <c r="E793" s="128"/>
      <c r="F793" s="128"/>
      <c r="G793" s="128"/>
      <c r="H793" s="128"/>
      <c r="I793" s="128"/>
      <c r="J793" s="128"/>
      <c r="K793" s="128"/>
      <c r="L793" s="128"/>
      <c r="M793" s="128"/>
      <c r="N793" s="128"/>
      <c r="O793" s="128"/>
      <c r="P793" s="128"/>
      <c r="Q793" s="128"/>
      <c r="R793" s="128"/>
      <c r="S793" s="128"/>
    </row>
    <row r="794" spans="1:19" ht="12.75" customHeight="1">
      <c r="A794" s="2"/>
      <c r="B794" s="128"/>
      <c r="C794" s="128"/>
      <c r="D794" s="128"/>
      <c r="E794" s="128"/>
      <c r="F794" s="128"/>
      <c r="G794" s="128"/>
      <c r="H794" s="128"/>
      <c r="I794" s="128"/>
      <c r="J794" s="128"/>
      <c r="K794" s="128"/>
      <c r="L794" s="128"/>
      <c r="M794" s="128"/>
      <c r="N794" s="128"/>
      <c r="O794" s="128"/>
      <c r="P794" s="128"/>
      <c r="Q794" s="128"/>
      <c r="R794" s="128"/>
      <c r="S794" s="128"/>
    </row>
    <row r="795" spans="1:19" ht="12.75" customHeight="1">
      <c r="A795" s="2"/>
      <c r="B795" s="128"/>
      <c r="C795" s="128"/>
      <c r="D795" s="128"/>
      <c r="E795" s="128"/>
      <c r="F795" s="128"/>
      <c r="G795" s="128"/>
      <c r="H795" s="128"/>
      <c r="I795" s="128"/>
      <c r="J795" s="128"/>
      <c r="K795" s="128"/>
      <c r="L795" s="128"/>
      <c r="M795" s="128"/>
      <c r="N795" s="128"/>
      <c r="O795" s="128"/>
      <c r="P795" s="128"/>
      <c r="Q795" s="128"/>
      <c r="R795" s="128"/>
      <c r="S795" s="128"/>
    </row>
    <row r="796" spans="1:19" ht="12.75" customHeight="1">
      <c r="A796" s="2"/>
      <c r="B796" s="128"/>
      <c r="C796" s="128"/>
      <c r="D796" s="128"/>
      <c r="E796" s="128"/>
      <c r="F796" s="128"/>
      <c r="G796" s="128"/>
      <c r="H796" s="128"/>
      <c r="I796" s="128"/>
      <c r="J796" s="128"/>
      <c r="K796" s="128"/>
      <c r="L796" s="128"/>
      <c r="M796" s="128"/>
      <c r="N796" s="128"/>
      <c r="O796" s="128"/>
      <c r="P796" s="128"/>
      <c r="Q796" s="128"/>
      <c r="R796" s="128"/>
      <c r="S796" s="128"/>
    </row>
    <row r="797" spans="1:19" ht="12.75" customHeight="1">
      <c r="A797" s="2"/>
      <c r="B797" s="128"/>
      <c r="C797" s="128"/>
      <c r="D797" s="128"/>
      <c r="E797" s="128"/>
      <c r="F797" s="128"/>
      <c r="G797" s="128"/>
      <c r="H797" s="128"/>
      <c r="I797" s="128"/>
      <c r="J797" s="128"/>
      <c r="K797" s="128"/>
      <c r="L797" s="128"/>
      <c r="M797" s="128"/>
      <c r="N797" s="128"/>
      <c r="O797" s="128"/>
      <c r="P797" s="128"/>
      <c r="Q797" s="128"/>
      <c r="R797" s="128"/>
      <c r="S797" s="128"/>
    </row>
    <row r="798" spans="1:19" ht="12.75" customHeight="1">
      <c r="A798" s="2"/>
      <c r="B798" s="128"/>
      <c r="C798" s="128"/>
      <c r="D798" s="128"/>
      <c r="E798" s="128"/>
      <c r="F798" s="128"/>
      <c r="G798" s="128"/>
      <c r="H798" s="128"/>
      <c r="I798" s="128"/>
      <c r="J798" s="128"/>
      <c r="K798" s="128"/>
      <c r="L798" s="128"/>
      <c r="M798" s="128"/>
      <c r="N798" s="128"/>
      <c r="O798" s="128"/>
      <c r="P798" s="128"/>
      <c r="Q798" s="128"/>
      <c r="R798" s="128"/>
      <c r="S798" s="128"/>
    </row>
    <row r="799" spans="1:19" ht="12.75" customHeight="1">
      <c r="A799" s="2"/>
      <c r="B799" s="128"/>
      <c r="C799" s="128"/>
      <c r="D799" s="128"/>
      <c r="E799" s="128"/>
      <c r="F799" s="128"/>
      <c r="G799" s="128"/>
      <c r="H799" s="128"/>
      <c r="I799" s="128"/>
      <c r="J799" s="128"/>
      <c r="K799" s="128"/>
      <c r="L799" s="128"/>
      <c r="M799" s="128"/>
      <c r="N799" s="128"/>
      <c r="O799" s="128"/>
      <c r="P799" s="128"/>
      <c r="Q799" s="128"/>
      <c r="R799" s="128"/>
      <c r="S799" s="128"/>
    </row>
    <row r="800" spans="1:19" ht="12.75" customHeight="1">
      <c r="A800" s="2"/>
      <c r="B800" s="128"/>
      <c r="C800" s="128"/>
      <c r="D800" s="128"/>
      <c r="E800" s="128"/>
      <c r="F800" s="128"/>
      <c r="G800" s="128"/>
      <c r="H800" s="128"/>
      <c r="I800" s="128"/>
      <c r="J800" s="128"/>
      <c r="K800" s="128"/>
      <c r="L800" s="128"/>
      <c r="M800" s="128"/>
      <c r="N800" s="128"/>
      <c r="O800" s="128"/>
      <c r="P800" s="128"/>
      <c r="Q800" s="128"/>
      <c r="R800" s="128"/>
      <c r="S800" s="128"/>
    </row>
    <row r="801" spans="1:19" ht="12.75" customHeight="1">
      <c r="A801" s="2"/>
      <c r="B801" s="128"/>
      <c r="C801" s="128"/>
      <c r="D801" s="128"/>
      <c r="E801" s="128"/>
      <c r="F801" s="128"/>
      <c r="G801" s="128"/>
      <c r="H801" s="128"/>
      <c r="I801" s="128"/>
      <c r="J801" s="128"/>
      <c r="K801" s="128"/>
      <c r="L801" s="128"/>
      <c r="M801" s="128"/>
      <c r="N801" s="128"/>
      <c r="O801" s="128"/>
      <c r="P801" s="128"/>
      <c r="Q801" s="128"/>
      <c r="R801" s="128"/>
      <c r="S801" s="128"/>
    </row>
    <row r="802" spans="1:19" ht="12.75" customHeight="1">
      <c r="A802" s="2"/>
      <c r="B802" s="128"/>
      <c r="C802" s="128"/>
      <c r="D802" s="128"/>
      <c r="E802" s="128"/>
      <c r="F802" s="128"/>
      <c r="G802" s="128"/>
      <c r="H802" s="128"/>
      <c r="I802" s="128"/>
      <c r="J802" s="128"/>
      <c r="K802" s="128"/>
      <c r="L802" s="128"/>
      <c r="M802" s="128"/>
      <c r="N802" s="128"/>
      <c r="O802" s="128"/>
      <c r="P802" s="128"/>
      <c r="Q802" s="128"/>
      <c r="R802" s="128"/>
      <c r="S802" s="128"/>
    </row>
    <row r="803" spans="1:19" ht="12.75" customHeight="1">
      <c r="A803" s="2"/>
      <c r="B803" s="128"/>
      <c r="C803" s="128"/>
      <c r="D803" s="128"/>
      <c r="E803" s="128"/>
      <c r="F803" s="128"/>
      <c r="G803" s="128"/>
      <c r="H803" s="128"/>
      <c r="I803" s="128"/>
      <c r="J803" s="128"/>
      <c r="K803" s="128"/>
      <c r="L803" s="128"/>
      <c r="M803" s="128"/>
      <c r="N803" s="128"/>
      <c r="O803" s="128"/>
      <c r="P803" s="128"/>
      <c r="Q803" s="128"/>
      <c r="R803" s="128"/>
      <c r="S803" s="128"/>
    </row>
    <row r="804" spans="1:19" ht="12.75" customHeight="1">
      <c r="A804" s="2"/>
      <c r="B804" s="128"/>
      <c r="C804" s="128"/>
      <c r="D804" s="128"/>
      <c r="E804" s="128"/>
      <c r="F804" s="128"/>
      <c r="G804" s="128"/>
      <c r="H804" s="128"/>
      <c r="I804" s="128"/>
      <c r="J804" s="128"/>
      <c r="K804" s="128"/>
      <c r="L804" s="128"/>
      <c r="M804" s="128"/>
      <c r="N804" s="128"/>
      <c r="O804" s="128"/>
      <c r="P804" s="128"/>
      <c r="Q804" s="128"/>
      <c r="R804" s="128"/>
      <c r="S804" s="128"/>
    </row>
    <row r="805" spans="1:19" ht="12.75" customHeight="1">
      <c r="A805" s="2"/>
      <c r="B805" s="128"/>
      <c r="C805" s="128"/>
      <c r="D805" s="128"/>
      <c r="E805" s="128"/>
      <c r="F805" s="128"/>
      <c r="G805" s="128"/>
      <c r="H805" s="128"/>
      <c r="I805" s="128"/>
      <c r="J805" s="128"/>
      <c r="K805" s="128"/>
      <c r="L805" s="128"/>
      <c r="M805" s="128"/>
      <c r="N805" s="128"/>
      <c r="O805" s="128"/>
      <c r="P805" s="128"/>
      <c r="Q805" s="128"/>
      <c r="R805" s="128"/>
      <c r="S805" s="128"/>
    </row>
    <row r="806" spans="1:19" ht="12.75" customHeight="1">
      <c r="A806" s="2"/>
      <c r="B806" s="128"/>
      <c r="C806" s="128"/>
      <c r="D806" s="128"/>
      <c r="E806" s="128"/>
      <c r="F806" s="128"/>
      <c r="G806" s="128"/>
      <c r="H806" s="128"/>
      <c r="I806" s="128"/>
      <c r="J806" s="128"/>
      <c r="K806" s="128"/>
      <c r="L806" s="128"/>
      <c r="M806" s="128"/>
      <c r="N806" s="128"/>
      <c r="O806" s="128"/>
      <c r="P806" s="128"/>
      <c r="Q806" s="128"/>
      <c r="R806" s="128"/>
      <c r="S806" s="128"/>
    </row>
    <row r="807" spans="1:19" ht="12.75" customHeight="1">
      <c r="A807" s="2"/>
      <c r="B807" s="128"/>
      <c r="C807" s="128"/>
      <c r="D807" s="128"/>
      <c r="E807" s="128"/>
      <c r="F807" s="128"/>
      <c r="G807" s="128"/>
      <c r="H807" s="128"/>
      <c r="I807" s="128"/>
      <c r="J807" s="128"/>
      <c r="K807" s="128"/>
      <c r="L807" s="128"/>
      <c r="M807" s="128"/>
      <c r="N807" s="128"/>
      <c r="O807" s="128"/>
      <c r="P807" s="128"/>
      <c r="Q807" s="128"/>
      <c r="R807" s="128"/>
      <c r="S807" s="128"/>
    </row>
    <row r="808" spans="1:19" ht="12.75" customHeight="1">
      <c r="A808" s="2"/>
      <c r="B808" s="128"/>
      <c r="C808" s="128"/>
      <c r="D808" s="128"/>
      <c r="E808" s="128"/>
      <c r="F808" s="128"/>
      <c r="G808" s="128"/>
      <c r="H808" s="128"/>
      <c r="I808" s="128"/>
      <c r="J808" s="128"/>
      <c r="K808" s="128"/>
      <c r="L808" s="128"/>
      <c r="M808" s="128"/>
      <c r="N808" s="128"/>
      <c r="O808" s="128"/>
      <c r="P808" s="128"/>
      <c r="Q808" s="128"/>
      <c r="R808" s="128"/>
      <c r="S808" s="128"/>
    </row>
    <row r="809" spans="1:19" ht="12.75" customHeight="1">
      <c r="A809" s="2"/>
      <c r="B809" s="128"/>
      <c r="C809" s="128"/>
      <c r="D809" s="128"/>
      <c r="E809" s="128"/>
      <c r="F809" s="128"/>
      <c r="G809" s="128"/>
      <c r="H809" s="128"/>
      <c r="I809" s="128"/>
      <c r="J809" s="128"/>
      <c r="K809" s="128"/>
      <c r="L809" s="128"/>
      <c r="M809" s="128"/>
      <c r="N809" s="128"/>
      <c r="O809" s="128"/>
      <c r="P809" s="128"/>
      <c r="Q809" s="128"/>
      <c r="R809" s="128"/>
      <c r="S809" s="128"/>
    </row>
    <row r="810" spans="1:19" ht="12.75" customHeight="1">
      <c r="A810" s="2"/>
      <c r="B810" s="128"/>
      <c r="C810" s="128"/>
      <c r="D810" s="128"/>
      <c r="E810" s="128"/>
      <c r="F810" s="128"/>
      <c r="G810" s="128"/>
      <c r="H810" s="128"/>
      <c r="I810" s="128"/>
      <c r="J810" s="128"/>
      <c r="K810" s="128"/>
      <c r="L810" s="128"/>
      <c r="M810" s="128"/>
      <c r="N810" s="128"/>
      <c r="O810" s="128"/>
      <c r="P810" s="128"/>
      <c r="Q810" s="128"/>
      <c r="R810" s="128"/>
      <c r="S810" s="128"/>
    </row>
    <row r="811" spans="1:19" ht="12.75" customHeight="1">
      <c r="A811" s="2"/>
      <c r="B811" s="128"/>
      <c r="C811" s="128"/>
      <c r="D811" s="128"/>
      <c r="E811" s="128"/>
      <c r="F811" s="128"/>
      <c r="G811" s="128"/>
      <c r="H811" s="128"/>
      <c r="I811" s="128"/>
      <c r="J811" s="128"/>
      <c r="K811" s="128"/>
      <c r="L811" s="128"/>
      <c r="M811" s="128"/>
      <c r="N811" s="128"/>
      <c r="O811" s="128"/>
      <c r="P811" s="128"/>
      <c r="Q811" s="128"/>
      <c r="R811" s="128"/>
      <c r="S811" s="128"/>
    </row>
    <row r="812" spans="1:19" ht="12.75" customHeight="1">
      <c r="A812" s="2"/>
      <c r="B812" s="128"/>
      <c r="C812" s="128"/>
      <c r="D812" s="128"/>
      <c r="E812" s="128"/>
      <c r="F812" s="128"/>
      <c r="G812" s="128"/>
      <c r="H812" s="128"/>
      <c r="I812" s="128"/>
      <c r="J812" s="128"/>
      <c r="K812" s="128"/>
      <c r="L812" s="128"/>
      <c r="M812" s="128"/>
      <c r="N812" s="128"/>
      <c r="O812" s="128"/>
      <c r="P812" s="128"/>
      <c r="Q812" s="128"/>
      <c r="R812" s="128"/>
      <c r="S812" s="128"/>
    </row>
    <row r="813" spans="1:19" ht="12.75" customHeight="1">
      <c r="A813" s="2"/>
      <c r="B813" s="128"/>
      <c r="C813" s="128"/>
      <c r="D813" s="128"/>
      <c r="E813" s="128"/>
      <c r="F813" s="128"/>
      <c r="G813" s="128"/>
      <c r="H813" s="128"/>
      <c r="I813" s="128"/>
      <c r="J813" s="128"/>
      <c r="K813" s="128"/>
      <c r="L813" s="128"/>
      <c r="M813" s="128"/>
      <c r="N813" s="128"/>
      <c r="O813" s="128"/>
      <c r="P813" s="128"/>
      <c r="Q813" s="128"/>
      <c r="R813" s="128"/>
      <c r="S813" s="128"/>
    </row>
    <row r="814" spans="1:19" ht="12.75" customHeight="1">
      <c r="A814" s="2"/>
      <c r="B814" s="128"/>
      <c r="C814" s="128"/>
      <c r="D814" s="128"/>
      <c r="E814" s="128"/>
      <c r="F814" s="128"/>
      <c r="G814" s="128"/>
      <c r="H814" s="128"/>
      <c r="I814" s="128"/>
      <c r="J814" s="128"/>
      <c r="K814" s="128"/>
      <c r="L814" s="128"/>
      <c r="M814" s="128"/>
      <c r="N814" s="128"/>
      <c r="O814" s="128"/>
      <c r="P814" s="128"/>
      <c r="Q814" s="128"/>
      <c r="R814" s="128"/>
      <c r="S814" s="128"/>
    </row>
    <row r="815" spans="1:19" ht="12.75" customHeight="1">
      <c r="A815" s="2"/>
      <c r="B815" s="128"/>
      <c r="C815" s="128"/>
      <c r="D815" s="128"/>
      <c r="E815" s="128"/>
      <c r="F815" s="128"/>
      <c r="G815" s="128"/>
      <c r="H815" s="128"/>
      <c r="I815" s="128"/>
      <c r="J815" s="128"/>
      <c r="K815" s="128"/>
      <c r="L815" s="128"/>
      <c r="M815" s="128"/>
      <c r="N815" s="128"/>
      <c r="O815" s="128"/>
      <c r="P815" s="128"/>
      <c r="Q815" s="128"/>
      <c r="R815" s="128"/>
      <c r="S815" s="128"/>
    </row>
    <row r="816" spans="1:19" ht="12.75" customHeight="1">
      <c r="A816" s="2"/>
      <c r="B816" s="128"/>
      <c r="C816" s="128"/>
      <c r="D816" s="128"/>
      <c r="E816" s="128"/>
      <c r="F816" s="128"/>
      <c r="G816" s="128"/>
      <c r="H816" s="128"/>
      <c r="I816" s="128"/>
      <c r="J816" s="128"/>
      <c r="K816" s="128"/>
      <c r="L816" s="128"/>
      <c r="M816" s="128"/>
      <c r="N816" s="128"/>
      <c r="O816" s="128"/>
      <c r="P816" s="128"/>
      <c r="Q816" s="128"/>
      <c r="R816" s="128"/>
      <c r="S816" s="128"/>
    </row>
    <row r="817" spans="1:19" ht="12.75" customHeight="1">
      <c r="A817" s="2"/>
      <c r="B817" s="128"/>
      <c r="C817" s="128"/>
      <c r="D817" s="128"/>
      <c r="E817" s="128"/>
      <c r="F817" s="128"/>
      <c r="G817" s="128"/>
      <c r="H817" s="128"/>
      <c r="I817" s="128"/>
      <c r="J817" s="128"/>
      <c r="K817" s="128"/>
      <c r="L817" s="128"/>
      <c r="M817" s="128"/>
      <c r="N817" s="128"/>
      <c r="O817" s="128"/>
      <c r="P817" s="128"/>
      <c r="Q817" s="128"/>
      <c r="R817" s="128"/>
      <c r="S817" s="128"/>
    </row>
    <row r="818" spans="1:19" ht="12.75" customHeight="1">
      <c r="A818" s="2"/>
      <c r="B818" s="128"/>
      <c r="C818" s="128"/>
      <c r="D818" s="128"/>
      <c r="E818" s="128"/>
      <c r="F818" s="128"/>
      <c r="G818" s="128"/>
      <c r="H818" s="128"/>
      <c r="I818" s="128"/>
      <c r="J818" s="128"/>
      <c r="K818" s="128"/>
      <c r="L818" s="128"/>
      <c r="M818" s="128"/>
      <c r="N818" s="128"/>
      <c r="O818" s="128"/>
      <c r="P818" s="128"/>
      <c r="Q818" s="128"/>
      <c r="R818" s="128"/>
      <c r="S818" s="128"/>
    </row>
    <row r="819" spans="1:19" ht="12.75" customHeight="1">
      <c r="A819" s="2"/>
      <c r="B819" s="128"/>
      <c r="C819" s="128"/>
      <c r="D819" s="128"/>
      <c r="E819" s="128"/>
      <c r="F819" s="128"/>
      <c r="G819" s="128"/>
      <c r="H819" s="128"/>
      <c r="I819" s="128"/>
      <c r="J819" s="128"/>
      <c r="K819" s="128"/>
      <c r="L819" s="128"/>
      <c r="M819" s="128"/>
      <c r="N819" s="128"/>
      <c r="O819" s="128"/>
      <c r="P819" s="128"/>
      <c r="Q819" s="128"/>
      <c r="R819" s="128"/>
      <c r="S819" s="128"/>
    </row>
    <row r="820" spans="1:19" ht="12.75" customHeight="1">
      <c r="A820" s="2"/>
      <c r="B820" s="128"/>
      <c r="C820" s="128"/>
      <c r="D820" s="128"/>
      <c r="E820" s="128"/>
      <c r="F820" s="128"/>
      <c r="G820" s="128"/>
      <c r="H820" s="128"/>
      <c r="I820" s="128"/>
      <c r="J820" s="128"/>
      <c r="K820" s="128"/>
      <c r="L820" s="128"/>
      <c r="M820" s="128"/>
      <c r="N820" s="128"/>
      <c r="O820" s="128"/>
      <c r="P820" s="128"/>
      <c r="Q820" s="128"/>
      <c r="R820" s="128"/>
      <c r="S820" s="128"/>
    </row>
    <row r="821" spans="1:19" ht="12.75" customHeight="1">
      <c r="A821" s="2"/>
      <c r="B821" s="128"/>
      <c r="C821" s="128"/>
      <c r="D821" s="128"/>
      <c r="E821" s="128"/>
      <c r="F821" s="128"/>
      <c r="G821" s="128"/>
      <c r="H821" s="128"/>
      <c r="I821" s="128"/>
      <c r="J821" s="128"/>
      <c r="K821" s="128"/>
      <c r="L821" s="128"/>
      <c r="M821" s="128"/>
      <c r="N821" s="128"/>
      <c r="O821" s="128"/>
      <c r="P821" s="128"/>
      <c r="Q821" s="128"/>
      <c r="R821" s="128"/>
      <c r="S821" s="128"/>
    </row>
    <row r="822" spans="1:19" ht="12.75" customHeight="1">
      <c r="A822" s="2"/>
      <c r="B822" s="128"/>
      <c r="C822" s="128"/>
      <c r="D822" s="128"/>
      <c r="E822" s="128"/>
      <c r="F822" s="128"/>
      <c r="G822" s="128"/>
      <c r="H822" s="128"/>
      <c r="I822" s="128"/>
      <c r="J822" s="128"/>
      <c r="K822" s="128"/>
      <c r="L822" s="128"/>
      <c r="M822" s="128"/>
      <c r="N822" s="128"/>
      <c r="O822" s="128"/>
      <c r="P822" s="128"/>
      <c r="Q822" s="128"/>
      <c r="R822" s="128"/>
      <c r="S822" s="128"/>
    </row>
    <row r="823" spans="1:19" ht="12.75" customHeight="1">
      <c r="A823" s="2"/>
      <c r="B823" s="128"/>
      <c r="C823" s="128"/>
      <c r="D823" s="128"/>
      <c r="E823" s="128"/>
      <c r="F823" s="128"/>
      <c r="G823" s="128"/>
      <c r="H823" s="128"/>
      <c r="I823" s="128"/>
      <c r="J823" s="128"/>
      <c r="K823" s="128"/>
      <c r="L823" s="128"/>
      <c r="M823" s="128"/>
      <c r="N823" s="128"/>
      <c r="O823" s="128"/>
      <c r="P823" s="128"/>
      <c r="Q823" s="128"/>
      <c r="R823" s="128"/>
      <c r="S823" s="128"/>
    </row>
    <row r="824" spans="1:19" ht="12.75" customHeight="1">
      <c r="A824" s="2"/>
      <c r="B824" s="128"/>
      <c r="C824" s="128"/>
      <c r="D824" s="128"/>
      <c r="E824" s="128"/>
      <c r="F824" s="128"/>
      <c r="G824" s="128"/>
      <c r="H824" s="128"/>
      <c r="I824" s="128"/>
      <c r="J824" s="128"/>
      <c r="K824" s="128"/>
      <c r="L824" s="128"/>
      <c r="M824" s="128"/>
      <c r="N824" s="128"/>
      <c r="O824" s="128"/>
      <c r="P824" s="128"/>
      <c r="Q824" s="128"/>
      <c r="R824" s="128"/>
      <c r="S824" s="128"/>
    </row>
    <row r="825" spans="1:19" ht="12.75" customHeight="1">
      <c r="A825" s="2"/>
      <c r="B825" s="128"/>
      <c r="C825" s="128"/>
      <c r="D825" s="128"/>
      <c r="E825" s="128"/>
      <c r="F825" s="128"/>
      <c r="G825" s="128"/>
      <c r="H825" s="128"/>
      <c r="I825" s="128"/>
      <c r="J825" s="128"/>
      <c r="K825" s="128"/>
      <c r="L825" s="128"/>
      <c r="M825" s="128"/>
      <c r="N825" s="128"/>
      <c r="O825" s="128"/>
      <c r="P825" s="128"/>
      <c r="Q825" s="128"/>
      <c r="R825" s="128"/>
      <c r="S825" s="128"/>
    </row>
    <row r="826" spans="1:19" ht="12.75" customHeight="1">
      <c r="A826" s="2"/>
      <c r="B826" s="128"/>
      <c r="C826" s="128"/>
      <c r="D826" s="128"/>
      <c r="E826" s="128"/>
      <c r="F826" s="128"/>
      <c r="G826" s="128"/>
      <c r="H826" s="128"/>
      <c r="I826" s="128"/>
      <c r="J826" s="128"/>
      <c r="K826" s="128"/>
      <c r="L826" s="128"/>
      <c r="M826" s="128"/>
      <c r="N826" s="128"/>
      <c r="O826" s="128"/>
      <c r="P826" s="128"/>
      <c r="Q826" s="128"/>
      <c r="R826" s="128"/>
      <c r="S826" s="128"/>
    </row>
    <row r="827" spans="1:19" ht="12.75" customHeight="1">
      <c r="A827" s="2"/>
      <c r="B827" s="128"/>
      <c r="C827" s="128"/>
      <c r="D827" s="128"/>
      <c r="E827" s="128"/>
      <c r="F827" s="128"/>
      <c r="G827" s="128"/>
      <c r="H827" s="128"/>
      <c r="I827" s="128"/>
      <c r="J827" s="128"/>
      <c r="K827" s="128"/>
      <c r="L827" s="128"/>
      <c r="M827" s="128"/>
      <c r="N827" s="128"/>
      <c r="O827" s="128"/>
      <c r="P827" s="128"/>
      <c r="Q827" s="128"/>
      <c r="R827" s="128"/>
      <c r="S827" s="128"/>
    </row>
    <row r="828" spans="1:19" ht="12.75" customHeight="1">
      <c r="A828" s="2"/>
      <c r="B828" s="128"/>
      <c r="C828" s="128"/>
      <c r="D828" s="128"/>
      <c r="E828" s="128"/>
      <c r="F828" s="128"/>
      <c r="G828" s="128"/>
      <c r="H828" s="128"/>
      <c r="I828" s="128"/>
      <c r="J828" s="128"/>
      <c r="K828" s="128"/>
      <c r="L828" s="128"/>
      <c r="M828" s="128"/>
      <c r="N828" s="128"/>
      <c r="O828" s="128"/>
      <c r="P828" s="128"/>
      <c r="Q828" s="128"/>
      <c r="R828" s="128"/>
      <c r="S828" s="128"/>
    </row>
    <row r="829" spans="1:19" ht="12.75" customHeight="1">
      <c r="A829" s="2"/>
      <c r="B829" s="128"/>
      <c r="C829" s="128"/>
      <c r="D829" s="128"/>
      <c r="E829" s="128"/>
      <c r="F829" s="128"/>
      <c r="G829" s="128"/>
      <c r="H829" s="128"/>
      <c r="I829" s="128"/>
      <c r="J829" s="128"/>
      <c r="K829" s="128"/>
      <c r="L829" s="128"/>
      <c r="M829" s="128"/>
      <c r="N829" s="128"/>
      <c r="O829" s="128"/>
      <c r="P829" s="128"/>
      <c r="Q829" s="128"/>
      <c r="R829" s="128"/>
      <c r="S829" s="128"/>
    </row>
    <row r="830" spans="1:19" ht="12.75" customHeight="1">
      <c r="A830" s="2"/>
      <c r="B830" s="128"/>
      <c r="C830" s="128"/>
      <c r="D830" s="128"/>
      <c r="E830" s="128"/>
      <c r="F830" s="128"/>
      <c r="G830" s="128"/>
      <c r="H830" s="128"/>
      <c r="I830" s="128"/>
      <c r="J830" s="128"/>
      <c r="K830" s="128"/>
      <c r="L830" s="128"/>
      <c r="M830" s="128"/>
      <c r="N830" s="128"/>
      <c r="O830" s="128"/>
      <c r="P830" s="128"/>
      <c r="Q830" s="128"/>
      <c r="R830" s="128"/>
      <c r="S830" s="128"/>
    </row>
    <row r="831" spans="1:19" ht="12.75" customHeight="1">
      <c r="A831" s="2"/>
      <c r="B831" s="128"/>
      <c r="C831" s="128"/>
      <c r="D831" s="128"/>
      <c r="E831" s="128"/>
      <c r="F831" s="128"/>
      <c r="G831" s="128"/>
      <c r="H831" s="128"/>
      <c r="I831" s="128"/>
      <c r="J831" s="128"/>
      <c r="K831" s="128"/>
      <c r="L831" s="128"/>
      <c r="M831" s="128"/>
      <c r="N831" s="128"/>
      <c r="O831" s="128"/>
      <c r="P831" s="128"/>
      <c r="Q831" s="128"/>
      <c r="R831" s="128"/>
      <c r="S831" s="128"/>
    </row>
    <row r="832" spans="1:19" ht="12.75" customHeight="1">
      <c r="A832" s="2"/>
      <c r="B832" s="128"/>
      <c r="C832" s="128"/>
      <c r="D832" s="128"/>
      <c r="E832" s="128"/>
      <c r="F832" s="128"/>
      <c r="G832" s="128"/>
      <c r="H832" s="128"/>
      <c r="I832" s="128"/>
      <c r="J832" s="128"/>
      <c r="K832" s="128"/>
      <c r="L832" s="128"/>
      <c r="M832" s="128"/>
      <c r="N832" s="128"/>
      <c r="O832" s="128"/>
      <c r="P832" s="128"/>
      <c r="Q832" s="128"/>
      <c r="R832" s="128"/>
      <c r="S832" s="128"/>
    </row>
    <row r="833" spans="1:19" ht="12.75" customHeight="1">
      <c r="A833" s="2"/>
      <c r="B833" s="128"/>
      <c r="C833" s="128"/>
      <c r="D833" s="128"/>
      <c r="E833" s="128"/>
      <c r="F833" s="128"/>
      <c r="G833" s="128"/>
      <c r="H833" s="128"/>
      <c r="I833" s="128"/>
      <c r="J833" s="128"/>
      <c r="K833" s="128"/>
      <c r="L833" s="128"/>
      <c r="M833" s="128"/>
      <c r="N833" s="128"/>
      <c r="O833" s="128"/>
      <c r="P833" s="128"/>
      <c r="Q833" s="128"/>
      <c r="R833" s="128"/>
      <c r="S833" s="128"/>
    </row>
    <row r="834" spans="1:19" ht="12.75" customHeight="1">
      <c r="A834" s="2"/>
      <c r="B834" s="128"/>
      <c r="C834" s="128"/>
      <c r="D834" s="128"/>
      <c r="E834" s="128"/>
      <c r="F834" s="128"/>
      <c r="G834" s="128"/>
      <c r="H834" s="128"/>
      <c r="I834" s="128"/>
      <c r="J834" s="128"/>
      <c r="K834" s="128"/>
      <c r="L834" s="128"/>
      <c r="M834" s="128"/>
      <c r="N834" s="128"/>
      <c r="O834" s="128"/>
      <c r="P834" s="128"/>
      <c r="Q834" s="128"/>
      <c r="R834" s="128"/>
      <c r="S834" s="128"/>
    </row>
    <row r="835" spans="1:19" ht="12.75" customHeight="1">
      <c r="A835" s="2"/>
      <c r="B835" s="128"/>
      <c r="C835" s="128"/>
      <c r="D835" s="128"/>
      <c r="E835" s="128"/>
      <c r="F835" s="128"/>
      <c r="G835" s="128"/>
      <c r="H835" s="128"/>
      <c r="I835" s="128"/>
      <c r="J835" s="128"/>
      <c r="K835" s="128"/>
      <c r="L835" s="128"/>
      <c r="M835" s="128"/>
      <c r="N835" s="128"/>
      <c r="O835" s="128"/>
      <c r="P835" s="128"/>
      <c r="Q835" s="128"/>
      <c r="R835" s="128"/>
      <c r="S835" s="128"/>
    </row>
    <row r="836" spans="1:19" ht="12.75" customHeight="1">
      <c r="A836" s="2"/>
      <c r="B836" s="128"/>
      <c r="C836" s="128"/>
      <c r="D836" s="128"/>
      <c r="E836" s="128"/>
      <c r="F836" s="128"/>
      <c r="G836" s="128"/>
      <c r="H836" s="128"/>
      <c r="I836" s="128"/>
      <c r="J836" s="128"/>
      <c r="K836" s="128"/>
      <c r="L836" s="128"/>
      <c r="M836" s="128"/>
      <c r="N836" s="128"/>
      <c r="O836" s="128"/>
      <c r="P836" s="128"/>
      <c r="Q836" s="128"/>
      <c r="R836" s="128"/>
      <c r="S836" s="128"/>
    </row>
    <row r="837" spans="1:19" ht="12.75" customHeight="1">
      <c r="A837" s="2"/>
      <c r="B837" s="128"/>
      <c r="C837" s="128"/>
      <c r="D837" s="128"/>
      <c r="E837" s="128"/>
      <c r="F837" s="128"/>
      <c r="G837" s="128"/>
      <c r="H837" s="128"/>
      <c r="I837" s="128"/>
      <c r="J837" s="128"/>
      <c r="K837" s="128"/>
      <c r="L837" s="128"/>
      <c r="M837" s="128"/>
      <c r="N837" s="128"/>
      <c r="O837" s="128"/>
      <c r="P837" s="128"/>
      <c r="Q837" s="128"/>
      <c r="R837" s="128"/>
      <c r="S837" s="128"/>
    </row>
    <row r="838" spans="1:19" ht="12.75" customHeight="1">
      <c r="A838" s="2"/>
      <c r="B838" s="128"/>
      <c r="C838" s="128"/>
      <c r="D838" s="128"/>
      <c r="E838" s="128"/>
      <c r="F838" s="128"/>
      <c r="G838" s="128"/>
      <c r="H838" s="128"/>
      <c r="I838" s="128"/>
      <c r="J838" s="128"/>
      <c r="K838" s="128"/>
      <c r="L838" s="128"/>
      <c r="M838" s="128"/>
      <c r="N838" s="128"/>
      <c r="O838" s="128"/>
      <c r="P838" s="128"/>
      <c r="Q838" s="128"/>
      <c r="R838" s="128"/>
      <c r="S838" s="128"/>
    </row>
    <row r="839" spans="1:19" ht="12.75" customHeight="1">
      <c r="A839" s="2"/>
      <c r="B839" s="128"/>
      <c r="C839" s="128"/>
      <c r="D839" s="128"/>
      <c r="E839" s="128"/>
      <c r="F839" s="128"/>
      <c r="G839" s="128"/>
      <c r="H839" s="128"/>
      <c r="I839" s="128"/>
      <c r="J839" s="128"/>
      <c r="K839" s="128"/>
      <c r="L839" s="128"/>
      <c r="M839" s="128"/>
      <c r="N839" s="128"/>
      <c r="O839" s="128"/>
      <c r="P839" s="128"/>
      <c r="Q839" s="128"/>
      <c r="R839" s="128"/>
      <c r="S839" s="128"/>
    </row>
    <row r="840" spans="1:19" ht="12.75" customHeight="1">
      <c r="A840" s="2"/>
      <c r="B840" s="128"/>
      <c r="C840" s="128"/>
      <c r="D840" s="128"/>
      <c r="E840" s="128"/>
      <c r="F840" s="128"/>
      <c r="G840" s="128"/>
      <c r="H840" s="128"/>
      <c r="I840" s="128"/>
      <c r="J840" s="128"/>
      <c r="K840" s="128"/>
      <c r="L840" s="128"/>
      <c r="M840" s="128"/>
      <c r="N840" s="128"/>
      <c r="O840" s="128"/>
      <c r="P840" s="128"/>
      <c r="Q840" s="128"/>
      <c r="R840" s="128"/>
      <c r="S840" s="128"/>
    </row>
    <row r="841" spans="1:19" ht="12.75" customHeight="1">
      <c r="A841" s="2"/>
      <c r="B841" s="128"/>
      <c r="C841" s="128"/>
      <c r="D841" s="128"/>
      <c r="E841" s="128"/>
      <c r="F841" s="128"/>
      <c r="G841" s="128"/>
      <c r="H841" s="128"/>
      <c r="I841" s="128"/>
      <c r="J841" s="128"/>
      <c r="K841" s="128"/>
      <c r="L841" s="128"/>
      <c r="M841" s="128"/>
      <c r="N841" s="128"/>
      <c r="O841" s="128"/>
      <c r="P841" s="128"/>
      <c r="Q841" s="128"/>
      <c r="R841" s="128"/>
      <c r="S841" s="128"/>
    </row>
    <row r="842" spans="1:19" ht="12.75" customHeight="1">
      <c r="A842" s="2"/>
      <c r="B842" s="128"/>
      <c r="C842" s="128"/>
      <c r="D842" s="128"/>
      <c r="E842" s="128"/>
      <c r="F842" s="128"/>
      <c r="G842" s="128"/>
      <c r="H842" s="128"/>
      <c r="I842" s="128"/>
      <c r="J842" s="128"/>
      <c r="K842" s="128"/>
      <c r="L842" s="128"/>
      <c r="M842" s="128"/>
      <c r="N842" s="128"/>
      <c r="O842" s="128"/>
      <c r="P842" s="128"/>
      <c r="Q842" s="128"/>
      <c r="R842" s="128"/>
      <c r="S842" s="128"/>
    </row>
    <row r="843" spans="1:19" ht="12.75" customHeight="1">
      <c r="A843" s="2"/>
      <c r="B843" s="128"/>
      <c r="C843" s="128"/>
      <c r="D843" s="128"/>
      <c r="E843" s="128"/>
      <c r="F843" s="128"/>
      <c r="G843" s="128"/>
      <c r="H843" s="128"/>
      <c r="I843" s="128"/>
      <c r="J843" s="128"/>
      <c r="K843" s="128"/>
      <c r="L843" s="128"/>
      <c r="M843" s="128"/>
      <c r="N843" s="128"/>
      <c r="O843" s="128"/>
      <c r="P843" s="128"/>
      <c r="Q843" s="128"/>
      <c r="R843" s="128"/>
      <c r="S843" s="128"/>
    </row>
    <row r="844" spans="1:19" ht="12.75" customHeight="1">
      <c r="A844" s="2"/>
      <c r="B844" s="128"/>
      <c r="C844" s="128"/>
      <c r="D844" s="128"/>
      <c r="E844" s="128"/>
      <c r="F844" s="128"/>
      <c r="G844" s="128"/>
      <c r="H844" s="128"/>
      <c r="I844" s="128"/>
      <c r="J844" s="128"/>
      <c r="K844" s="128"/>
      <c r="L844" s="128"/>
      <c r="M844" s="128"/>
      <c r="N844" s="128"/>
      <c r="O844" s="128"/>
      <c r="P844" s="128"/>
      <c r="Q844" s="128"/>
      <c r="R844" s="128"/>
      <c r="S844" s="128"/>
    </row>
    <row r="845" spans="1:19" ht="12.75" customHeight="1">
      <c r="A845" s="2"/>
      <c r="B845" s="128"/>
      <c r="C845" s="128"/>
      <c r="D845" s="128"/>
      <c r="E845" s="128"/>
      <c r="F845" s="128"/>
      <c r="G845" s="128"/>
      <c r="H845" s="128"/>
      <c r="I845" s="128"/>
      <c r="J845" s="128"/>
      <c r="K845" s="128"/>
      <c r="L845" s="128"/>
      <c r="M845" s="128"/>
      <c r="N845" s="128"/>
      <c r="O845" s="128"/>
      <c r="P845" s="128"/>
      <c r="Q845" s="128"/>
      <c r="R845" s="128"/>
      <c r="S845" s="128"/>
    </row>
    <row r="846" spans="1:19" ht="12.75" customHeight="1">
      <c r="A846" s="2"/>
      <c r="B846" s="128"/>
      <c r="C846" s="128"/>
      <c r="D846" s="128"/>
      <c r="E846" s="128"/>
      <c r="F846" s="128"/>
      <c r="G846" s="128"/>
      <c r="H846" s="128"/>
      <c r="I846" s="128"/>
      <c r="J846" s="128"/>
      <c r="K846" s="128"/>
      <c r="L846" s="128"/>
      <c r="M846" s="128"/>
      <c r="N846" s="128"/>
      <c r="O846" s="128"/>
      <c r="P846" s="128"/>
      <c r="Q846" s="128"/>
      <c r="R846" s="128"/>
      <c r="S846" s="128"/>
    </row>
    <row r="847" spans="1:19" ht="12.75" customHeight="1">
      <c r="A847" s="2"/>
      <c r="B847" s="128"/>
      <c r="C847" s="128"/>
      <c r="D847" s="128"/>
      <c r="E847" s="128"/>
      <c r="F847" s="128"/>
      <c r="G847" s="128"/>
      <c r="H847" s="128"/>
      <c r="I847" s="128"/>
      <c r="J847" s="128"/>
      <c r="K847" s="128"/>
      <c r="L847" s="128"/>
      <c r="M847" s="128"/>
      <c r="N847" s="128"/>
      <c r="O847" s="128"/>
      <c r="P847" s="128"/>
      <c r="Q847" s="128"/>
      <c r="R847" s="128"/>
      <c r="S847" s="128"/>
    </row>
    <row r="848" spans="1:19" ht="12.75" customHeight="1">
      <c r="A848" s="2"/>
      <c r="B848" s="128"/>
      <c r="C848" s="128"/>
      <c r="D848" s="128"/>
      <c r="E848" s="128"/>
      <c r="F848" s="128"/>
      <c r="G848" s="128"/>
      <c r="H848" s="128"/>
      <c r="I848" s="128"/>
      <c r="J848" s="128"/>
      <c r="K848" s="128"/>
      <c r="L848" s="128"/>
      <c r="M848" s="128"/>
      <c r="N848" s="128"/>
      <c r="O848" s="128"/>
      <c r="P848" s="128"/>
      <c r="Q848" s="128"/>
      <c r="R848" s="128"/>
      <c r="S848" s="128"/>
    </row>
    <row r="849" spans="1:19" ht="12.75" customHeight="1">
      <c r="A849" s="2"/>
      <c r="B849" s="128"/>
      <c r="C849" s="128"/>
      <c r="D849" s="128"/>
      <c r="E849" s="128"/>
      <c r="F849" s="128"/>
      <c r="G849" s="128"/>
      <c r="H849" s="128"/>
      <c r="I849" s="128"/>
      <c r="J849" s="128"/>
      <c r="K849" s="128"/>
      <c r="L849" s="128"/>
      <c r="M849" s="128"/>
      <c r="N849" s="128"/>
      <c r="O849" s="128"/>
      <c r="P849" s="128"/>
      <c r="Q849" s="128"/>
      <c r="R849" s="128"/>
      <c r="S849" s="128"/>
    </row>
    <row r="850" spans="1:19" ht="12.75" customHeight="1">
      <c r="A850" s="2"/>
      <c r="B850" s="128"/>
      <c r="C850" s="128"/>
      <c r="D850" s="128"/>
      <c r="E850" s="128"/>
      <c r="F850" s="128"/>
      <c r="G850" s="128"/>
      <c r="H850" s="128"/>
      <c r="I850" s="128"/>
      <c r="J850" s="128"/>
      <c r="K850" s="128"/>
      <c r="L850" s="128"/>
      <c r="M850" s="128"/>
      <c r="N850" s="128"/>
      <c r="O850" s="128"/>
      <c r="P850" s="128"/>
      <c r="Q850" s="128"/>
      <c r="R850" s="128"/>
      <c r="S850" s="128"/>
    </row>
    <row r="851" spans="1:19" ht="12.75" customHeight="1">
      <c r="A851" s="2"/>
      <c r="B851" s="128"/>
      <c r="C851" s="128"/>
      <c r="D851" s="128"/>
      <c r="E851" s="128"/>
      <c r="F851" s="128"/>
      <c r="G851" s="128"/>
      <c r="H851" s="128"/>
      <c r="I851" s="128"/>
      <c r="J851" s="128"/>
      <c r="K851" s="128"/>
      <c r="L851" s="128"/>
      <c r="M851" s="128"/>
      <c r="N851" s="128"/>
      <c r="O851" s="128"/>
      <c r="P851" s="128"/>
      <c r="Q851" s="128"/>
      <c r="R851" s="128"/>
      <c r="S851" s="128"/>
    </row>
    <row r="852" spans="1:19" ht="12.75" customHeight="1">
      <c r="A852" s="2"/>
      <c r="B852" s="128"/>
      <c r="C852" s="128"/>
      <c r="D852" s="128"/>
      <c r="E852" s="128"/>
      <c r="F852" s="128"/>
      <c r="G852" s="128"/>
      <c r="H852" s="128"/>
      <c r="I852" s="128"/>
      <c r="J852" s="128"/>
      <c r="K852" s="128"/>
      <c r="L852" s="128"/>
      <c r="M852" s="128"/>
      <c r="N852" s="128"/>
      <c r="O852" s="128"/>
      <c r="P852" s="128"/>
      <c r="Q852" s="128"/>
      <c r="R852" s="128"/>
      <c r="S852" s="128"/>
    </row>
    <row r="853" spans="1:19" ht="12.75" customHeight="1">
      <c r="A853" s="2"/>
      <c r="B853" s="128"/>
      <c r="C853" s="128"/>
      <c r="D853" s="128"/>
      <c r="E853" s="128"/>
      <c r="F853" s="128"/>
      <c r="G853" s="128"/>
      <c r="H853" s="128"/>
      <c r="I853" s="128"/>
      <c r="J853" s="128"/>
      <c r="K853" s="128"/>
      <c r="L853" s="128"/>
      <c r="M853" s="128"/>
      <c r="N853" s="128"/>
      <c r="O853" s="128"/>
      <c r="P853" s="128"/>
      <c r="Q853" s="128"/>
      <c r="R853" s="128"/>
      <c r="S853" s="128"/>
    </row>
    <row r="854" spans="1:19" ht="12.75" customHeight="1">
      <c r="A854" s="2"/>
      <c r="B854" s="128"/>
      <c r="C854" s="128"/>
      <c r="D854" s="128"/>
      <c r="E854" s="128"/>
      <c r="F854" s="128"/>
      <c r="G854" s="128"/>
      <c r="H854" s="128"/>
      <c r="I854" s="128"/>
      <c r="J854" s="128"/>
      <c r="K854" s="128"/>
      <c r="L854" s="128"/>
      <c r="M854" s="128"/>
      <c r="N854" s="128"/>
      <c r="O854" s="128"/>
      <c r="P854" s="128"/>
      <c r="Q854" s="128"/>
      <c r="R854" s="128"/>
      <c r="S854" s="128"/>
    </row>
    <row r="855" spans="1:19" ht="12.75" customHeight="1">
      <c r="A855" s="2"/>
      <c r="B855" s="128"/>
      <c r="C855" s="128"/>
      <c r="D855" s="128"/>
      <c r="E855" s="128"/>
      <c r="F855" s="128"/>
      <c r="G855" s="128"/>
      <c r="H855" s="128"/>
      <c r="I855" s="128"/>
      <c r="J855" s="128"/>
      <c r="K855" s="128"/>
      <c r="L855" s="128"/>
      <c r="M855" s="128"/>
      <c r="N855" s="128"/>
      <c r="O855" s="128"/>
      <c r="P855" s="128"/>
      <c r="Q855" s="128"/>
      <c r="R855" s="128"/>
      <c r="S855" s="128"/>
    </row>
    <row r="856" spans="1:19" ht="12.75" customHeight="1">
      <c r="A856" s="2"/>
      <c r="B856" s="128"/>
      <c r="C856" s="128"/>
      <c r="D856" s="128"/>
      <c r="E856" s="128"/>
      <c r="F856" s="128"/>
      <c r="G856" s="128"/>
      <c r="H856" s="128"/>
      <c r="I856" s="128"/>
      <c r="J856" s="128"/>
      <c r="K856" s="128"/>
      <c r="L856" s="128"/>
      <c r="M856" s="128"/>
      <c r="N856" s="128"/>
      <c r="O856" s="128"/>
      <c r="P856" s="128"/>
      <c r="Q856" s="128"/>
      <c r="R856" s="128"/>
      <c r="S856" s="128"/>
    </row>
    <row r="857" spans="1:19" ht="12.75" customHeight="1">
      <c r="A857" s="2"/>
      <c r="B857" s="128"/>
      <c r="C857" s="128"/>
      <c r="D857" s="128"/>
      <c r="E857" s="128"/>
      <c r="F857" s="128"/>
      <c r="G857" s="128"/>
      <c r="H857" s="128"/>
      <c r="I857" s="128"/>
      <c r="J857" s="128"/>
      <c r="K857" s="128"/>
      <c r="L857" s="128"/>
      <c r="M857" s="128"/>
      <c r="N857" s="128"/>
      <c r="O857" s="128"/>
      <c r="P857" s="128"/>
      <c r="Q857" s="128"/>
      <c r="R857" s="128"/>
      <c r="S857" s="128"/>
    </row>
    <row r="858" spans="1:19" ht="12.75" customHeight="1">
      <c r="A858" s="2"/>
      <c r="B858" s="128"/>
      <c r="C858" s="128"/>
      <c r="D858" s="128"/>
      <c r="E858" s="128"/>
      <c r="F858" s="128"/>
      <c r="G858" s="128"/>
      <c r="H858" s="128"/>
      <c r="I858" s="128"/>
      <c r="J858" s="128"/>
      <c r="K858" s="128"/>
      <c r="L858" s="128"/>
      <c r="M858" s="128"/>
      <c r="N858" s="128"/>
      <c r="O858" s="128"/>
      <c r="P858" s="128"/>
      <c r="Q858" s="128"/>
      <c r="R858" s="128"/>
      <c r="S858" s="128"/>
    </row>
    <row r="859" spans="1:19" ht="12.75" customHeight="1">
      <c r="A859" s="2"/>
      <c r="B859" s="128"/>
      <c r="C859" s="128"/>
      <c r="D859" s="128"/>
      <c r="E859" s="128"/>
      <c r="F859" s="128"/>
      <c r="G859" s="128"/>
      <c r="H859" s="128"/>
      <c r="I859" s="128"/>
      <c r="J859" s="128"/>
      <c r="K859" s="128"/>
      <c r="L859" s="128"/>
      <c r="M859" s="128"/>
      <c r="N859" s="128"/>
      <c r="O859" s="128"/>
      <c r="P859" s="128"/>
      <c r="Q859" s="128"/>
      <c r="R859" s="128"/>
      <c r="S859" s="128"/>
    </row>
    <row r="860" spans="1:19" ht="12.75" customHeight="1">
      <c r="A860" s="2"/>
      <c r="B860" s="128"/>
      <c r="C860" s="128"/>
      <c r="D860" s="128"/>
      <c r="E860" s="128"/>
      <c r="F860" s="128"/>
      <c r="G860" s="128"/>
      <c r="H860" s="128"/>
      <c r="I860" s="128"/>
      <c r="J860" s="128"/>
      <c r="K860" s="128"/>
      <c r="L860" s="128"/>
      <c r="M860" s="128"/>
      <c r="N860" s="128"/>
      <c r="O860" s="128"/>
      <c r="P860" s="128"/>
      <c r="Q860" s="128"/>
      <c r="R860" s="128"/>
      <c r="S860" s="128"/>
    </row>
    <row r="861" spans="1:19" ht="12.75" customHeight="1">
      <c r="A861" s="2"/>
      <c r="B861" s="128"/>
      <c r="C861" s="128"/>
      <c r="D861" s="128"/>
      <c r="E861" s="128"/>
      <c r="F861" s="128"/>
      <c r="G861" s="128"/>
      <c r="H861" s="128"/>
      <c r="I861" s="128"/>
      <c r="J861" s="128"/>
      <c r="K861" s="128"/>
      <c r="L861" s="128"/>
      <c r="M861" s="128"/>
      <c r="N861" s="128"/>
      <c r="O861" s="128"/>
      <c r="P861" s="128"/>
      <c r="Q861" s="128"/>
      <c r="R861" s="128"/>
      <c r="S861" s="128"/>
    </row>
    <row r="862" spans="1:19" ht="12.75" customHeight="1">
      <c r="A862" s="2"/>
      <c r="B862" s="128"/>
      <c r="C862" s="128"/>
      <c r="D862" s="128"/>
      <c r="E862" s="128"/>
      <c r="F862" s="128"/>
      <c r="G862" s="128"/>
      <c r="H862" s="128"/>
      <c r="I862" s="128"/>
      <c r="J862" s="128"/>
      <c r="K862" s="128"/>
      <c r="L862" s="128"/>
      <c r="M862" s="128"/>
      <c r="N862" s="128"/>
      <c r="O862" s="128"/>
      <c r="P862" s="128"/>
      <c r="Q862" s="128"/>
      <c r="R862" s="128"/>
      <c r="S862" s="128"/>
    </row>
    <row r="863" spans="1:19" ht="12.75" customHeight="1">
      <c r="A863" s="2"/>
      <c r="B863" s="128"/>
      <c r="C863" s="128"/>
      <c r="D863" s="128"/>
      <c r="E863" s="128"/>
      <c r="F863" s="128"/>
      <c r="G863" s="128"/>
      <c r="H863" s="128"/>
      <c r="I863" s="128"/>
      <c r="J863" s="128"/>
      <c r="K863" s="128"/>
      <c r="L863" s="128"/>
      <c r="M863" s="128"/>
      <c r="N863" s="128"/>
      <c r="O863" s="128"/>
      <c r="P863" s="128"/>
      <c r="Q863" s="128"/>
      <c r="R863" s="128"/>
      <c r="S863" s="128"/>
    </row>
    <row r="864" spans="1:19" ht="12.75" customHeight="1">
      <c r="A864" s="2"/>
      <c r="B864" s="128"/>
      <c r="C864" s="128"/>
      <c r="D864" s="128"/>
      <c r="E864" s="128"/>
      <c r="F864" s="128"/>
      <c r="G864" s="128"/>
      <c r="H864" s="128"/>
      <c r="I864" s="128"/>
      <c r="J864" s="128"/>
      <c r="K864" s="128"/>
      <c r="L864" s="128"/>
      <c r="M864" s="128"/>
      <c r="N864" s="128"/>
      <c r="O864" s="128"/>
      <c r="P864" s="128"/>
      <c r="Q864" s="128"/>
      <c r="R864" s="128"/>
      <c r="S864" s="128"/>
    </row>
    <row r="865" spans="1:19" ht="12.75" customHeight="1">
      <c r="A865" s="2"/>
      <c r="B865" s="128"/>
      <c r="C865" s="128"/>
      <c r="D865" s="128"/>
      <c r="E865" s="128"/>
      <c r="F865" s="128"/>
      <c r="G865" s="128"/>
      <c r="H865" s="128"/>
      <c r="I865" s="128"/>
      <c r="J865" s="128"/>
      <c r="K865" s="128"/>
      <c r="L865" s="128"/>
      <c r="M865" s="128"/>
      <c r="N865" s="128"/>
      <c r="O865" s="128"/>
      <c r="P865" s="128"/>
      <c r="Q865" s="128"/>
      <c r="R865" s="128"/>
      <c r="S865" s="128"/>
    </row>
    <row r="866" spans="1:19" ht="12.75" customHeight="1">
      <c r="A866" s="2"/>
      <c r="B866" s="128"/>
      <c r="C866" s="128"/>
      <c r="D866" s="128"/>
      <c r="E866" s="128"/>
      <c r="F866" s="128"/>
      <c r="G866" s="128"/>
      <c r="H866" s="128"/>
      <c r="I866" s="128"/>
      <c r="J866" s="128"/>
      <c r="K866" s="128"/>
      <c r="L866" s="128"/>
      <c r="M866" s="128"/>
      <c r="N866" s="128"/>
      <c r="O866" s="128"/>
      <c r="P866" s="128"/>
      <c r="Q866" s="128"/>
      <c r="R866" s="128"/>
      <c r="S866" s="128"/>
    </row>
    <row r="867" spans="1:19" ht="12.75" customHeight="1">
      <c r="A867" s="2"/>
      <c r="B867" s="128"/>
      <c r="C867" s="128"/>
      <c r="D867" s="128"/>
      <c r="E867" s="128"/>
      <c r="F867" s="128"/>
      <c r="G867" s="128"/>
      <c r="H867" s="128"/>
      <c r="I867" s="128"/>
      <c r="J867" s="128"/>
      <c r="K867" s="128"/>
      <c r="L867" s="128"/>
      <c r="M867" s="128"/>
      <c r="N867" s="128"/>
      <c r="O867" s="128"/>
      <c r="P867" s="128"/>
      <c r="Q867" s="128"/>
      <c r="R867" s="128"/>
      <c r="S867" s="128"/>
    </row>
    <row r="868" spans="1:19" ht="12.75" customHeight="1">
      <c r="A868" s="2"/>
      <c r="B868" s="128"/>
      <c r="C868" s="128"/>
      <c r="D868" s="128"/>
      <c r="E868" s="128"/>
      <c r="F868" s="128"/>
      <c r="G868" s="128"/>
      <c r="H868" s="128"/>
      <c r="I868" s="128"/>
      <c r="J868" s="128"/>
      <c r="K868" s="128"/>
      <c r="L868" s="128"/>
      <c r="M868" s="128"/>
      <c r="N868" s="128"/>
      <c r="O868" s="128"/>
      <c r="P868" s="128"/>
      <c r="Q868" s="128"/>
      <c r="R868" s="128"/>
      <c r="S868" s="128"/>
    </row>
    <row r="869" spans="1:19" ht="12.75" customHeight="1">
      <c r="A869" s="2"/>
      <c r="B869" s="128"/>
      <c r="C869" s="128"/>
      <c r="D869" s="128"/>
      <c r="E869" s="128"/>
      <c r="F869" s="128"/>
      <c r="G869" s="128"/>
      <c r="H869" s="128"/>
      <c r="I869" s="128"/>
      <c r="J869" s="128"/>
      <c r="K869" s="128"/>
      <c r="L869" s="128"/>
      <c r="M869" s="128"/>
      <c r="N869" s="128"/>
      <c r="O869" s="128"/>
      <c r="P869" s="128"/>
      <c r="Q869" s="128"/>
      <c r="R869" s="128"/>
      <c r="S869" s="128"/>
    </row>
    <row r="870" spans="1:19" ht="12.75" customHeight="1">
      <c r="A870" s="2"/>
      <c r="B870" s="128"/>
      <c r="C870" s="128"/>
      <c r="D870" s="128"/>
      <c r="E870" s="128"/>
      <c r="F870" s="128"/>
      <c r="G870" s="128"/>
      <c r="H870" s="128"/>
      <c r="I870" s="128"/>
      <c r="J870" s="128"/>
      <c r="K870" s="128"/>
      <c r="L870" s="128"/>
      <c r="M870" s="128"/>
      <c r="N870" s="128"/>
      <c r="O870" s="128"/>
      <c r="P870" s="128"/>
      <c r="Q870" s="128"/>
      <c r="R870" s="128"/>
      <c r="S870" s="128"/>
    </row>
    <row r="871" spans="1:19" ht="12.75" customHeight="1">
      <c r="A871" s="2"/>
      <c r="B871" s="128"/>
      <c r="C871" s="128"/>
      <c r="D871" s="128"/>
      <c r="E871" s="128"/>
      <c r="F871" s="128"/>
      <c r="G871" s="128"/>
      <c r="H871" s="128"/>
      <c r="I871" s="128"/>
      <c r="J871" s="128"/>
      <c r="K871" s="128"/>
      <c r="L871" s="128"/>
      <c r="M871" s="128"/>
      <c r="N871" s="128"/>
      <c r="O871" s="128"/>
      <c r="P871" s="128"/>
      <c r="Q871" s="128"/>
      <c r="R871" s="128"/>
      <c r="S871" s="128"/>
    </row>
    <row r="872" spans="1:19" ht="12.75" customHeight="1">
      <c r="A872" s="2"/>
      <c r="B872" s="128"/>
      <c r="C872" s="128"/>
      <c r="D872" s="128"/>
      <c r="E872" s="128"/>
      <c r="F872" s="128"/>
      <c r="G872" s="128"/>
      <c r="H872" s="128"/>
      <c r="I872" s="128"/>
      <c r="J872" s="128"/>
      <c r="K872" s="128"/>
      <c r="L872" s="128"/>
      <c r="M872" s="128"/>
      <c r="N872" s="128"/>
      <c r="O872" s="128"/>
      <c r="P872" s="128"/>
      <c r="Q872" s="128"/>
      <c r="R872" s="128"/>
      <c r="S872" s="128"/>
    </row>
    <row r="873" spans="1:19" ht="12.75" customHeight="1">
      <c r="A873" s="2"/>
      <c r="B873" s="128"/>
      <c r="C873" s="128"/>
      <c r="D873" s="128"/>
      <c r="E873" s="128"/>
      <c r="F873" s="128"/>
      <c r="G873" s="128"/>
      <c r="H873" s="128"/>
      <c r="I873" s="128"/>
      <c r="J873" s="128"/>
      <c r="K873" s="128"/>
      <c r="L873" s="128"/>
      <c r="M873" s="128"/>
      <c r="N873" s="128"/>
      <c r="O873" s="128"/>
      <c r="P873" s="128"/>
      <c r="Q873" s="128"/>
      <c r="R873" s="128"/>
      <c r="S873" s="128"/>
    </row>
    <row r="874" spans="1:19" ht="12.75" customHeight="1">
      <c r="A874" s="2"/>
      <c r="B874" s="128"/>
      <c r="C874" s="128"/>
      <c r="D874" s="128"/>
      <c r="E874" s="128"/>
      <c r="F874" s="128"/>
      <c r="G874" s="128"/>
      <c r="H874" s="128"/>
      <c r="I874" s="128"/>
      <c r="J874" s="128"/>
      <c r="K874" s="128"/>
      <c r="L874" s="128"/>
      <c r="M874" s="128"/>
      <c r="N874" s="128"/>
      <c r="O874" s="128"/>
      <c r="P874" s="128"/>
      <c r="Q874" s="128"/>
      <c r="R874" s="128"/>
      <c r="S874" s="128"/>
    </row>
    <row r="875" spans="1:19" ht="12.75" customHeight="1">
      <c r="A875" s="2"/>
      <c r="B875" s="128"/>
      <c r="C875" s="128"/>
      <c r="D875" s="128"/>
      <c r="E875" s="128"/>
      <c r="F875" s="128"/>
      <c r="G875" s="128"/>
      <c r="H875" s="128"/>
      <c r="I875" s="128"/>
      <c r="J875" s="128"/>
      <c r="K875" s="128"/>
      <c r="L875" s="128"/>
      <c r="M875" s="128"/>
      <c r="N875" s="128"/>
      <c r="O875" s="128"/>
      <c r="P875" s="128"/>
      <c r="Q875" s="128"/>
      <c r="R875" s="128"/>
      <c r="S875" s="128"/>
    </row>
    <row r="876" spans="1:19" ht="12.75" customHeight="1">
      <c r="A876" s="2"/>
      <c r="B876" s="128"/>
      <c r="C876" s="128"/>
      <c r="D876" s="128"/>
      <c r="E876" s="128"/>
      <c r="F876" s="128"/>
      <c r="G876" s="128"/>
      <c r="H876" s="128"/>
      <c r="I876" s="128"/>
      <c r="J876" s="128"/>
      <c r="K876" s="128"/>
      <c r="L876" s="128"/>
      <c r="M876" s="128"/>
      <c r="N876" s="128"/>
      <c r="O876" s="128"/>
      <c r="P876" s="128"/>
      <c r="Q876" s="128"/>
      <c r="R876" s="128"/>
      <c r="S876" s="128"/>
    </row>
    <row r="877" spans="1:19" ht="12.75" customHeight="1">
      <c r="A877" s="2"/>
      <c r="B877" s="128"/>
      <c r="C877" s="128"/>
      <c r="D877" s="128"/>
      <c r="E877" s="128"/>
      <c r="F877" s="128"/>
      <c r="G877" s="128"/>
      <c r="H877" s="128"/>
      <c r="I877" s="128"/>
      <c r="J877" s="128"/>
      <c r="K877" s="128"/>
      <c r="L877" s="128"/>
      <c r="M877" s="128"/>
      <c r="N877" s="128"/>
      <c r="O877" s="128"/>
      <c r="P877" s="128"/>
      <c r="Q877" s="128"/>
      <c r="R877" s="128"/>
      <c r="S877" s="128"/>
    </row>
    <row r="878" spans="1:19" ht="12.75" customHeight="1">
      <c r="A878" s="2"/>
      <c r="B878" s="128"/>
      <c r="C878" s="128"/>
      <c r="D878" s="128"/>
      <c r="E878" s="128"/>
      <c r="F878" s="128"/>
      <c r="G878" s="128"/>
      <c r="H878" s="128"/>
      <c r="I878" s="128"/>
      <c r="J878" s="128"/>
      <c r="K878" s="128"/>
      <c r="L878" s="128"/>
      <c r="M878" s="128"/>
      <c r="N878" s="128"/>
      <c r="O878" s="128"/>
      <c r="P878" s="128"/>
      <c r="Q878" s="128"/>
      <c r="R878" s="128"/>
      <c r="S878" s="128"/>
    </row>
    <row r="879" spans="1:19" ht="12.75" customHeight="1">
      <c r="A879" s="2"/>
      <c r="B879" s="128"/>
      <c r="C879" s="128"/>
      <c r="D879" s="128"/>
      <c r="E879" s="128"/>
      <c r="F879" s="128"/>
      <c r="G879" s="128"/>
      <c r="H879" s="128"/>
      <c r="I879" s="128"/>
      <c r="J879" s="128"/>
      <c r="K879" s="128"/>
      <c r="L879" s="128"/>
      <c r="M879" s="128"/>
      <c r="N879" s="128"/>
      <c r="O879" s="128"/>
      <c r="P879" s="128"/>
      <c r="Q879" s="128"/>
      <c r="R879" s="128"/>
      <c r="S879" s="128"/>
    </row>
    <row r="880" spans="1:19" ht="12.75" customHeight="1">
      <c r="A880" s="2"/>
      <c r="B880" s="128"/>
      <c r="C880" s="128"/>
      <c r="D880" s="128"/>
      <c r="E880" s="128"/>
      <c r="F880" s="128"/>
      <c r="G880" s="128"/>
      <c r="H880" s="128"/>
      <c r="I880" s="128"/>
      <c r="J880" s="128"/>
      <c r="K880" s="128"/>
      <c r="L880" s="128"/>
      <c r="M880" s="128"/>
      <c r="N880" s="128"/>
      <c r="O880" s="128"/>
      <c r="P880" s="128"/>
      <c r="Q880" s="128"/>
      <c r="R880" s="128"/>
      <c r="S880" s="128"/>
    </row>
    <row r="881" spans="1:19" ht="12.75" customHeight="1">
      <c r="A881" s="2"/>
      <c r="B881" s="128"/>
      <c r="C881" s="128"/>
      <c r="D881" s="128"/>
      <c r="E881" s="128"/>
      <c r="F881" s="128"/>
      <c r="G881" s="128"/>
      <c r="H881" s="128"/>
      <c r="I881" s="128"/>
      <c r="J881" s="128"/>
      <c r="K881" s="128"/>
      <c r="L881" s="128"/>
      <c r="M881" s="128"/>
      <c r="N881" s="128"/>
      <c r="O881" s="128"/>
      <c r="P881" s="128"/>
      <c r="Q881" s="128"/>
      <c r="R881" s="128"/>
      <c r="S881" s="128"/>
    </row>
    <row r="882" spans="1:19" ht="12.75" customHeight="1">
      <c r="A882" s="2"/>
      <c r="B882" s="128"/>
      <c r="C882" s="128"/>
      <c r="D882" s="128"/>
      <c r="E882" s="128"/>
      <c r="F882" s="128"/>
      <c r="G882" s="128"/>
      <c r="H882" s="128"/>
      <c r="I882" s="128"/>
      <c r="J882" s="128"/>
      <c r="K882" s="128"/>
      <c r="L882" s="128"/>
      <c r="M882" s="128"/>
      <c r="N882" s="128"/>
      <c r="O882" s="128"/>
      <c r="P882" s="128"/>
      <c r="Q882" s="128"/>
      <c r="R882" s="128"/>
      <c r="S882" s="128"/>
    </row>
    <row r="883" spans="1:19" ht="12.75" customHeight="1">
      <c r="A883" s="2"/>
      <c r="B883" s="128"/>
      <c r="C883" s="128"/>
      <c r="D883" s="128"/>
      <c r="E883" s="128"/>
      <c r="F883" s="128"/>
      <c r="G883" s="128"/>
      <c r="H883" s="128"/>
      <c r="I883" s="128"/>
      <c r="J883" s="128"/>
      <c r="K883" s="128"/>
      <c r="L883" s="128"/>
      <c r="M883" s="128"/>
      <c r="N883" s="128"/>
      <c r="O883" s="128"/>
      <c r="P883" s="128"/>
      <c r="Q883" s="128"/>
      <c r="R883" s="128"/>
      <c r="S883" s="128"/>
    </row>
    <row r="884" spans="1:19" ht="12.75" customHeight="1">
      <c r="A884" s="2"/>
      <c r="B884" s="128"/>
      <c r="C884" s="128"/>
      <c r="D884" s="128"/>
      <c r="E884" s="128"/>
      <c r="F884" s="128"/>
      <c r="G884" s="128"/>
      <c r="H884" s="128"/>
      <c r="I884" s="128"/>
      <c r="J884" s="128"/>
      <c r="K884" s="128"/>
      <c r="L884" s="128"/>
      <c r="M884" s="128"/>
      <c r="N884" s="128"/>
      <c r="O884" s="128"/>
      <c r="P884" s="128"/>
      <c r="Q884" s="128"/>
      <c r="R884" s="128"/>
      <c r="S884" s="128"/>
    </row>
    <row r="885" spans="1:19" ht="12.75" customHeight="1">
      <c r="A885" s="2"/>
      <c r="B885" s="128"/>
      <c r="C885" s="128"/>
      <c r="D885" s="128"/>
      <c r="E885" s="128"/>
      <c r="F885" s="128"/>
      <c r="G885" s="128"/>
      <c r="H885" s="128"/>
      <c r="I885" s="128"/>
      <c r="J885" s="128"/>
      <c r="K885" s="128"/>
      <c r="L885" s="128"/>
      <c r="M885" s="128"/>
      <c r="N885" s="128"/>
      <c r="O885" s="128"/>
      <c r="P885" s="128"/>
      <c r="Q885" s="128"/>
      <c r="R885" s="128"/>
      <c r="S885" s="128"/>
    </row>
    <row r="886" spans="1:19" ht="12.75" customHeight="1">
      <c r="A886" s="2"/>
      <c r="B886" s="128"/>
      <c r="C886" s="128"/>
      <c r="D886" s="128"/>
      <c r="E886" s="128"/>
      <c r="F886" s="128"/>
      <c r="G886" s="128"/>
      <c r="H886" s="128"/>
      <c r="I886" s="128"/>
      <c r="J886" s="128"/>
      <c r="K886" s="128"/>
      <c r="L886" s="128"/>
      <c r="M886" s="128"/>
      <c r="N886" s="128"/>
      <c r="O886" s="128"/>
      <c r="P886" s="128"/>
      <c r="Q886" s="128"/>
      <c r="R886" s="128"/>
      <c r="S886" s="128"/>
    </row>
    <row r="887" spans="1:19" ht="12.75" customHeight="1">
      <c r="A887" s="2"/>
      <c r="B887" s="128"/>
      <c r="C887" s="128"/>
      <c r="D887" s="128"/>
      <c r="E887" s="128"/>
      <c r="F887" s="128"/>
      <c r="G887" s="128"/>
      <c r="H887" s="128"/>
      <c r="I887" s="128"/>
      <c r="J887" s="128"/>
      <c r="K887" s="128"/>
      <c r="L887" s="128"/>
      <c r="M887" s="128"/>
      <c r="N887" s="128"/>
      <c r="O887" s="128"/>
      <c r="P887" s="128"/>
      <c r="Q887" s="128"/>
      <c r="R887" s="128"/>
      <c r="S887" s="128"/>
    </row>
    <row r="888" spans="1:19" ht="12.75" customHeight="1">
      <c r="A888" s="2"/>
      <c r="B888" s="128"/>
      <c r="C888" s="128"/>
      <c r="D888" s="128"/>
      <c r="E888" s="128"/>
      <c r="F888" s="128"/>
      <c r="G888" s="128"/>
      <c r="H888" s="128"/>
      <c r="I888" s="128"/>
      <c r="J888" s="128"/>
      <c r="K888" s="128"/>
      <c r="L888" s="128"/>
      <c r="M888" s="128"/>
      <c r="N888" s="128"/>
      <c r="O888" s="128"/>
      <c r="P888" s="128"/>
      <c r="Q888" s="128"/>
      <c r="R888" s="128"/>
      <c r="S888" s="128"/>
    </row>
    <row r="889" spans="1:19" ht="12.75" customHeight="1">
      <c r="A889" s="2"/>
      <c r="B889" s="128"/>
      <c r="C889" s="128"/>
      <c r="D889" s="128"/>
      <c r="E889" s="128"/>
      <c r="F889" s="128"/>
      <c r="G889" s="128"/>
      <c r="H889" s="128"/>
      <c r="I889" s="128"/>
      <c r="J889" s="128"/>
      <c r="K889" s="128"/>
      <c r="L889" s="128"/>
      <c r="M889" s="128"/>
      <c r="N889" s="128"/>
      <c r="O889" s="128"/>
      <c r="P889" s="128"/>
      <c r="Q889" s="128"/>
      <c r="R889" s="128"/>
      <c r="S889" s="128"/>
    </row>
    <row r="890" spans="1:19" ht="12.75" customHeight="1">
      <c r="A890" s="2"/>
      <c r="B890" s="128"/>
      <c r="C890" s="128"/>
      <c r="D890" s="128"/>
      <c r="E890" s="128"/>
      <c r="F890" s="128"/>
      <c r="G890" s="128"/>
      <c r="H890" s="128"/>
      <c r="I890" s="128"/>
      <c r="J890" s="128"/>
      <c r="K890" s="128"/>
      <c r="L890" s="128"/>
      <c r="M890" s="128"/>
      <c r="N890" s="128"/>
      <c r="O890" s="128"/>
      <c r="P890" s="128"/>
      <c r="Q890" s="128"/>
      <c r="R890" s="128"/>
      <c r="S890" s="128"/>
    </row>
    <row r="891" spans="1:19" ht="12.75" customHeight="1">
      <c r="A891" s="2"/>
      <c r="B891" s="128"/>
      <c r="C891" s="128"/>
      <c r="D891" s="128"/>
      <c r="E891" s="128"/>
      <c r="F891" s="128"/>
      <c r="G891" s="128"/>
      <c r="H891" s="128"/>
      <c r="I891" s="128"/>
      <c r="J891" s="128"/>
      <c r="K891" s="128"/>
      <c r="L891" s="128"/>
      <c r="M891" s="128"/>
      <c r="N891" s="128"/>
      <c r="O891" s="128"/>
      <c r="P891" s="128"/>
      <c r="Q891" s="128"/>
      <c r="R891" s="128"/>
      <c r="S891" s="128"/>
    </row>
    <row r="892" spans="1:19" ht="12.75" customHeight="1">
      <c r="A892" s="2"/>
      <c r="B892" s="128"/>
      <c r="C892" s="128"/>
      <c r="D892" s="128"/>
      <c r="E892" s="128"/>
      <c r="F892" s="128"/>
      <c r="G892" s="128"/>
      <c r="H892" s="128"/>
      <c r="I892" s="128"/>
      <c r="J892" s="128"/>
      <c r="K892" s="128"/>
      <c r="L892" s="128"/>
      <c r="M892" s="128"/>
      <c r="N892" s="128"/>
      <c r="O892" s="128"/>
      <c r="P892" s="128"/>
      <c r="Q892" s="128"/>
      <c r="R892" s="128"/>
      <c r="S892" s="128"/>
    </row>
    <row r="893" spans="1:19" ht="12.75" customHeight="1">
      <c r="A893" s="2"/>
      <c r="B893" s="128"/>
      <c r="C893" s="128"/>
      <c r="D893" s="128"/>
      <c r="E893" s="128"/>
      <c r="F893" s="128"/>
      <c r="G893" s="128"/>
      <c r="H893" s="128"/>
      <c r="I893" s="128"/>
      <c r="J893" s="128"/>
      <c r="K893" s="128"/>
      <c r="L893" s="128"/>
      <c r="M893" s="128"/>
      <c r="N893" s="128"/>
      <c r="O893" s="128"/>
      <c r="P893" s="128"/>
      <c r="Q893" s="128"/>
      <c r="R893" s="128"/>
      <c r="S893" s="128"/>
    </row>
    <row r="894" spans="1:19" ht="12.75" customHeight="1">
      <c r="A894" s="2"/>
      <c r="B894" s="128"/>
      <c r="C894" s="128"/>
      <c r="D894" s="128"/>
      <c r="E894" s="128"/>
      <c r="F894" s="128"/>
      <c r="G894" s="128"/>
      <c r="H894" s="128"/>
      <c r="I894" s="128"/>
      <c r="J894" s="128"/>
      <c r="K894" s="128"/>
      <c r="L894" s="128"/>
      <c r="M894" s="128"/>
      <c r="N894" s="128"/>
      <c r="O894" s="128"/>
      <c r="P894" s="128"/>
      <c r="Q894" s="128"/>
      <c r="R894" s="128"/>
      <c r="S894" s="128"/>
    </row>
    <row r="895" spans="1:19" ht="12.75" customHeight="1">
      <c r="A895" s="2"/>
      <c r="B895" s="128"/>
      <c r="C895" s="128"/>
      <c r="D895" s="128"/>
      <c r="E895" s="128"/>
      <c r="F895" s="128"/>
      <c r="G895" s="128"/>
      <c r="H895" s="128"/>
      <c r="I895" s="128"/>
      <c r="J895" s="128"/>
      <c r="K895" s="128"/>
      <c r="L895" s="128"/>
      <c r="M895" s="128"/>
      <c r="N895" s="128"/>
      <c r="O895" s="128"/>
      <c r="P895" s="128"/>
      <c r="Q895" s="128"/>
      <c r="R895" s="128"/>
      <c r="S895" s="128"/>
    </row>
    <row r="896" spans="1:19" ht="12.75" customHeight="1">
      <c r="A896" s="2"/>
      <c r="B896" s="128"/>
      <c r="C896" s="128"/>
      <c r="D896" s="128"/>
      <c r="E896" s="128"/>
      <c r="F896" s="128"/>
      <c r="G896" s="128"/>
      <c r="H896" s="128"/>
      <c r="I896" s="128"/>
      <c r="J896" s="128"/>
      <c r="K896" s="128"/>
      <c r="L896" s="128"/>
      <c r="M896" s="128"/>
      <c r="N896" s="128"/>
      <c r="O896" s="128"/>
      <c r="P896" s="128"/>
      <c r="Q896" s="128"/>
      <c r="R896" s="128"/>
      <c r="S896" s="128"/>
    </row>
    <row r="897" spans="1:19" ht="12.75" customHeight="1">
      <c r="A897" s="2"/>
      <c r="B897" s="128"/>
      <c r="C897" s="128"/>
      <c r="D897" s="128"/>
      <c r="E897" s="128"/>
      <c r="F897" s="128"/>
      <c r="G897" s="128"/>
      <c r="H897" s="128"/>
      <c r="I897" s="128"/>
      <c r="J897" s="128"/>
      <c r="K897" s="128"/>
      <c r="L897" s="128"/>
      <c r="M897" s="128"/>
      <c r="N897" s="128"/>
      <c r="O897" s="128"/>
      <c r="P897" s="128"/>
      <c r="Q897" s="128"/>
      <c r="R897" s="128"/>
      <c r="S897" s="128"/>
    </row>
    <row r="898" spans="1:19" ht="12.75" customHeight="1">
      <c r="A898" s="2"/>
      <c r="B898" s="128"/>
      <c r="C898" s="128"/>
      <c r="D898" s="128"/>
      <c r="E898" s="128"/>
      <c r="F898" s="128"/>
      <c r="G898" s="128"/>
      <c r="H898" s="128"/>
      <c r="I898" s="128"/>
      <c r="J898" s="128"/>
      <c r="K898" s="128"/>
      <c r="L898" s="128"/>
      <c r="M898" s="128"/>
      <c r="N898" s="128"/>
      <c r="O898" s="128"/>
      <c r="P898" s="128"/>
      <c r="Q898" s="128"/>
      <c r="R898" s="128"/>
      <c r="S898" s="128"/>
    </row>
    <row r="899" spans="1:19" ht="12.75" customHeight="1">
      <c r="A899" s="2"/>
      <c r="B899" s="128"/>
      <c r="C899" s="128"/>
      <c r="D899" s="128"/>
      <c r="E899" s="128"/>
      <c r="F899" s="128"/>
      <c r="G899" s="128"/>
      <c r="H899" s="128"/>
      <c r="I899" s="128"/>
      <c r="J899" s="128"/>
      <c r="K899" s="128"/>
      <c r="L899" s="128"/>
      <c r="M899" s="128"/>
      <c r="N899" s="128"/>
      <c r="O899" s="128"/>
      <c r="P899" s="128"/>
      <c r="Q899" s="128"/>
      <c r="R899" s="128"/>
      <c r="S899" s="128"/>
    </row>
    <row r="900" spans="1:19" ht="12.75" customHeight="1">
      <c r="A900" s="2"/>
      <c r="B900" s="128"/>
      <c r="C900" s="128"/>
      <c r="D900" s="128"/>
      <c r="E900" s="128"/>
      <c r="F900" s="128"/>
      <c r="G900" s="128"/>
      <c r="H900" s="128"/>
      <c r="I900" s="128"/>
      <c r="J900" s="128"/>
      <c r="K900" s="128"/>
      <c r="L900" s="128"/>
      <c r="M900" s="128"/>
      <c r="N900" s="128"/>
      <c r="O900" s="128"/>
      <c r="P900" s="128"/>
      <c r="Q900" s="128"/>
      <c r="R900" s="128"/>
      <c r="S900" s="128"/>
    </row>
    <row r="901" spans="1:19" ht="12.75" customHeight="1">
      <c r="A901" s="2"/>
      <c r="B901" s="128"/>
      <c r="C901" s="128"/>
      <c r="D901" s="128"/>
      <c r="E901" s="128"/>
      <c r="F901" s="128"/>
      <c r="G901" s="128"/>
      <c r="H901" s="128"/>
      <c r="I901" s="128"/>
      <c r="J901" s="128"/>
      <c r="K901" s="128"/>
      <c r="L901" s="128"/>
      <c r="M901" s="128"/>
      <c r="N901" s="128"/>
      <c r="O901" s="128"/>
      <c r="P901" s="128"/>
      <c r="Q901" s="128"/>
      <c r="R901" s="128"/>
      <c r="S901" s="128"/>
    </row>
    <row r="902" spans="1:19" ht="12.75" customHeight="1">
      <c r="A902" s="2"/>
      <c r="B902" s="128"/>
      <c r="C902" s="128"/>
      <c r="D902" s="128"/>
      <c r="E902" s="128"/>
      <c r="F902" s="128"/>
      <c r="G902" s="128"/>
      <c r="H902" s="128"/>
      <c r="I902" s="128"/>
      <c r="J902" s="128"/>
      <c r="K902" s="128"/>
      <c r="L902" s="128"/>
      <c r="M902" s="128"/>
      <c r="N902" s="128"/>
      <c r="O902" s="128"/>
      <c r="P902" s="128"/>
      <c r="Q902" s="128"/>
      <c r="R902" s="128"/>
      <c r="S902" s="128"/>
    </row>
    <row r="903" spans="1:19" ht="12.75" customHeight="1">
      <c r="A903" s="2"/>
      <c r="B903" s="128"/>
      <c r="C903" s="128"/>
      <c r="D903" s="128"/>
      <c r="E903" s="128"/>
      <c r="F903" s="128"/>
      <c r="G903" s="128"/>
      <c r="H903" s="128"/>
      <c r="I903" s="128"/>
      <c r="J903" s="128"/>
      <c r="K903" s="128"/>
      <c r="L903" s="128"/>
      <c r="M903" s="128"/>
      <c r="N903" s="128"/>
      <c r="O903" s="128"/>
      <c r="P903" s="128"/>
      <c r="Q903" s="128"/>
      <c r="R903" s="128"/>
      <c r="S903" s="128"/>
    </row>
    <row r="904" spans="1:19" ht="12.75" customHeight="1">
      <c r="A904" s="2"/>
      <c r="B904" s="128"/>
      <c r="C904" s="128"/>
      <c r="D904" s="128"/>
      <c r="E904" s="128"/>
      <c r="F904" s="128"/>
      <c r="G904" s="128"/>
      <c r="H904" s="128"/>
      <c r="I904" s="128"/>
      <c r="J904" s="128"/>
      <c r="K904" s="128"/>
      <c r="L904" s="128"/>
      <c r="M904" s="128"/>
      <c r="N904" s="128"/>
      <c r="O904" s="128"/>
      <c r="P904" s="128"/>
      <c r="Q904" s="128"/>
      <c r="R904" s="128"/>
      <c r="S904" s="128"/>
    </row>
    <row r="905" spans="1:19" ht="12.75" customHeight="1">
      <c r="A905" s="2"/>
      <c r="B905" s="128"/>
      <c r="C905" s="128"/>
      <c r="D905" s="128"/>
      <c r="E905" s="128"/>
      <c r="F905" s="128"/>
      <c r="G905" s="128"/>
      <c r="H905" s="128"/>
      <c r="I905" s="128"/>
      <c r="J905" s="128"/>
      <c r="K905" s="128"/>
      <c r="L905" s="128"/>
      <c r="M905" s="128"/>
      <c r="N905" s="128"/>
      <c r="O905" s="128"/>
      <c r="P905" s="128"/>
      <c r="Q905" s="128"/>
      <c r="R905" s="128"/>
      <c r="S905" s="128"/>
    </row>
    <row r="906" spans="1:19" ht="12.75" customHeight="1">
      <c r="A906" s="2"/>
      <c r="B906" s="128"/>
      <c r="C906" s="128"/>
      <c r="D906" s="128"/>
      <c r="E906" s="128"/>
      <c r="F906" s="128"/>
      <c r="G906" s="128"/>
      <c r="H906" s="128"/>
      <c r="I906" s="128"/>
      <c r="J906" s="128"/>
      <c r="K906" s="128"/>
      <c r="L906" s="128"/>
      <c r="M906" s="128"/>
      <c r="N906" s="128"/>
      <c r="O906" s="128"/>
      <c r="P906" s="128"/>
      <c r="Q906" s="128"/>
      <c r="R906" s="128"/>
      <c r="S906" s="128"/>
    </row>
    <row r="907" spans="1:19" ht="12.75" customHeight="1">
      <c r="A907" s="2"/>
      <c r="B907" s="128"/>
      <c r="C907" s="128"/>
      <c r="D907" s="128"/>
      <c r="E907" s="128"/>
      <c r="F907" s="128"/>
      <c r="G907" s="128"/>
      <c r="H907" s="128"/>
      <c r="I907" s="128"/>
      <c r="J907" s="128"/>
      <c r="K907" s="128"/>
      <c r="L907" s="128"/>
      <c r="M907" s="128"/>
      <c r="N907" s="128"/>
      <c r="O907" s="128"/>
      <c r="P907" s="128"/>
      <c r="Q907" s="128"/>
      <c r="R907" s="128"/>
      <c r="S907" s="128"/>
    </row>
    <row r="908" spans="1:19" ht="12.75" customHeight="1">
      <c r="A908" s="2"/>
      <c r="B908" s="128"/>
      <c r="C908" s="128"/>
      <c r="D908" s="128"/>
      <c r="E908" s="128"/>
      <c r="F908" s="128"/>
      <c r="G908" s="128"/>
      <c r="H908" s="128"/>
      <c r="I908" s="128"/>
      <c r="J908" s="128"/>
      <c r="K908" s="128"/>
      <c r="L908" s="128"/>
      <c r="M908" s="128"/>
      <c r="N908" s="128"/>
      <c r="O908" s="128"/>
      <c r="P908" s="128"/>
      <c r="Q908" s="128"/>
      <c r="R908" s="128"/>
      <c r="S908" s="128"/>
    </row>
    <row r="909" spans="1:19" ht="12.75" customHeight="1">
      <c r="A909" s="2"/>
      <c r="B909" s="128"/>
      <c r="C909" s="128"/>
      <c r="D909" s="128"/>
      <c r="E909" s="128"/>
      <c r="F909" s="128"/>
      <c r="G909" s="128"/>
      <c r="H909" s="128"/>
      <c r="I909" s="128"/>
      <c r="J909" s="128"/>
      <c r="K909" s="128"/>
      <c r="L909" s="128"/>
      <c r="M909" s="128"/>
      <c r="N909" s="128"/>
      <c r="O909" s="128"/>
      <c r="P909" s="128"/>
      <c r="Q909" s="128"/>
      <c r="R909" s="128"/>
      <c r="S909" s="128"/>
    </row>
    <row r="910" spans="1:19" ht="12.75" customHeight="1">
      <c r="A910" s="2"/>
      <c r="B910" s="128"/>
      <c r="C910" s="128"/>
      <c r="D910" s="128"/>
      <c r="E910" s="128"/>
      <c r="F910" s="128"/>
      <c r="G910" s="128"/>
      <c r="H910" s="128"/>
      <c r="I910" s="128"/>
      <c r="J910" s="128"/>
      <c r="K910" s="128"/>
      <c r="L910" s="128"/>
      <c r="M910" s="128"/>
      <c r="N910" s="128"/>
      <c r="O910" s="128"/>
      <c r="P910" s="128"/>
      <c r="Q910" s="128"/>
      <c r="R910" s="128"/>
      <c r="S910" s="128"/>
    </row>
    <row r="911" spans="1:19" ht="12.75" customHeight="1">
      <c r="A911" s="2"/>
      <c r="B911" s="128"/>
      <c r="C911" s="128"/>
      <c r="D911" s="128"/>
      <c r="E911" s="128"/>
      <c r="F911" s="128"/>
      <c r="G911" s="128"/>
      <c r="H911" s="128"/>
      <c r="I911" s="128"/>
      <c r="J911" s="128"/>
      <c r="K911" s="128"/>
      <c r="L911" s="128"/>
      <c r="M911" s="128"/>
      <c r="N911" s="128"/>
      <c r="O911" s="128"/>
      <c r="P911" s="128"/>
      <c r="Q911" s="128"/>
      <c r="R911" s="128"/>
      <c r="S911" s="128"/>
    </row>
    <row r="912" spans="1:19" ht="12.75" customHeight="1">
      <c r="A912" s="2"/>
      <c r="B912" s="128"/>
      <c r="C912" s="128"/>
      <c r="D912" s="128"/>
      <c r="E912" s="128"/>
      <c r="F912" s="128"/>
      <c r="G912" s="128"/>
      <c r="H912" s="128"/>
      <c r="I912" s="128"/>
      <c r="J912" s="128"/>
      <c r="K912" s="128"/>
      <c r="L912" s="128"/>
      <c r="M912" s="128"/>
      <c r="N912" s="128"/>
      <c r="O912" s="128"/>
      <c r="P912" s="128"/>
      <c r="Q912" s="128"/>
      <c r="R912" s="128"/>
      <c r="S912" s="128"/>
    </row>
    <row r="913" spans="1:19" ht="12.75" customHeight="1">
      <c r="A913" s="2"/>
      <c r="B913" s="128"/>
      <c r="C913" s="128"/>
      <c r="D913" s="128"/>
      <c r="E913" s="128"/>
      <c r="F913" s="128"/>
      <c r="G913" s="128"/>
      <c r="H913" s="128"/>
      <c r="I913" s="128"/>
      <c r="J913" s="128"/>
      <c r="K913" s="128"/>
      <c r="L913" s="128"/>
      <c r="M913" s="128"/>
      <c r="N913" s="128"/>
      <c r="O913" s="128"/>
      <c r="P913" s="128"/>
      <c r="Q913" s="128"/>
      <c r="R913" s="128"/>
      <c r="S913" s="128"/>
    </row>
    <row r="914" spans="1:19" ht="12.75" customHeight="1">
      <c r="A914" s="2"/>
      <c r="B914" s="128"/>
      <c r="C914" s="128"/>
      <c r="D914" s="128"/>
      <c r="E914" s="128"/>
      <c r="F914" s="128"/>
      <c r="G914" s="128"/>
      <c r="H914" s="128"/>
      <c r="I914" s="128"/>
      <c r="J914" s="128"/>
      <c r="K914" s="128"/>
      <c r="L914" s="128"/>
      <c r="M914" s="128"/>
      <c r="N914" s="128"/>
      <c r="O914" s="128"/>
      <c r="P914" s="128"/>
      <c r="Q914" s="128"/>
      <c r="R914" s="128"/>
      <c r="S914" s="128"/>
    </row>
    <row r="915" spans="1:19" ht="12.75" customHeight="1">
      <c r="A915" s="2"/>
      <c r="B915" s="128"/>
      <c r="C915" s="128"/>
      <c r="D915" s="128"/>
      <c r="E915" s="128"/>
      <c r="F915" s="128"/>
      <c r="G915" s="128"/>
      <c r="H915" s="128"/>
      <c r="I915" s="128"/>
      <c r="J915" s="128"/>
      <c r="K915" s="128"/>
      <c r="L915" s="128"/>
      <c r="M915" s="128"/>
      <c r="N915" s="128"/>
      <c r="O915" s="128"/>
      <c r="P915" s="128"/>
      <c r="Q915" s="128"/>
      <c r="R915" s="128"/>
      <c r="S915" s="128"/>
    </row>
    <row r="916" spans="1:19" ht="12.75" customHeight="1">
      <c r="A916" s="2"/>
      <c r="B916" s="128"/>
      <c r="C916" s="128"/>
      <c r="D916" s="128"/>
      <c r="E916" s="128"/>
      <c r="F916" s="128"/>
      <c r="G916" s="128"/>
      <c r="H916" s="128"/>
      <c r="I916" s="128"/>
      <c r="J916" s="128"/>
      <c r="K916" s="128"/>
      <c r="L916" s="128"/>
      <c r="M916" s="128"/>
      <c r="N916" s="128"/>
      <c r="O916" s="128"/>
      <c r="P916" s="128"/>
      <c r="Q916" s="128"/>
      <c r="R916" s="128"/>
      <c r="S916" s="128"/>
    </row>
    <row r="917" spans="1:19" ht="12.75" customHeight="1">
      <c r="A917" s="2"/>
      <c r="B917" s="128"/>
      <c r="C917" s="128"/>
      <c r="D917" s="128"/>
      <c r="E917" s="128"/>
      <c r="F917" s="128"/>
      <c r="G917" s="128"/>
      <c r="H917" s="128"/>
      <c r="I917" s="128"/>
      <c r="J917" s="128"/>
      <c r="K917" s="128"/>
      <c r="L917" s="128"/>
      <c r="M917" s="128"/>
      <c r="N917" s="128"/>
      <c r="O917" s="128"/>
      <c r="P917" s="128"/>
      <c r="Q917" s="128"/>
      <c r="R917" s="128"/>
      <c r="S917" s="128"/>
    </row>
    <row r="918" spans="1:19" ht="12.75" customHeight="1">
      <c r="A918" s="2"/>
      <c r="B918" s="128"/>
      <c r="C918" s="128"/>
      <c r="D918" s="128"/>
      <c r="E918" s="128"/>
      <c r="F918" s="128"/>
      <c r="G918" s="128"/>
      <c r="H918" s="128"/>
      <c r="I918" s="128"/>
      <c r="J918" s="128"/>
      <c r="K918" s="128"/>
      <c r="L918" s="128"/>
      <c r="M918" s="128"/>
      <c r="N918" s="128"/>
      <c r="O918" s="128"/>
      <c r="P918" s="128"/>
      <c r="Q918" s="128"/>
      <c r="R918" s="128"/>
      <c r="S918" s="128"/>
    </row>
    <row r="919" spans="1:19" ht="12.75" customHeight="1">
      <c r="A919" s="2"/>
      <c r="B919" s="128"/>
      <c r="C919" s="128"/>
      <c r="D919" s="128"/>
      <c r="E919" s="128"/>
      <c r="F919" s="128"/>
      <c r="G919" s="128"/>
      <c r="H919" s="128"/>
      <c r="I919" s="128"/>
      <c r="J919" s="128"/>
      <c r="K919" s="128"/>
      <c r="L919" s="128"/>
      <c r="M919" s="128"/>
      <c r="N919" s="128"/>
      <c r="O919" s="128"/>
      <c r="P919" s="128"/>
      <c r="Q919" s="128"/>
      <c r="R919" s="128"/>
      <c r="S919" s="128"/>
    </row>
    <row r="920" spans="1:19" ht="12.75" customHeight="1">
      <c r="A920" s="2"/>
      <c r="B920" s="128"/>
      <c r="C920" s="128"/>
      <c r="D920" s="128"/>
      <c r="E920" s="128"/>
      <c r="F920" s="128"/>
      <c r="G920" s="128"/>
      <c r="H920" s="128"/>
      <c r="I920" s="128"/>
      <c r="J920" s="128"/>
      <c r="K920" s="128"/>
      <c r="L920" s="128"/>
      <c r="M920" s="128"/>
      <c r="N920" s="128"/>
      <c r="O920" s="128"/>
      <c r="P920" s="128"/>
      <c r="Q920" s="128"/>
      <c r="R920" s="128"/>
      <c r="S920" s="128"/>
    </row>
    <row r="921" spans="1:19" ht="12.75" customHeight="1">
      <c r="A921" s="2"/>
      <c r="B921" s="128"/>
      <c r="C921" s="128"/>
      <c r="D921" s="128"/>
      <c r="E921" s="128"/>
      <c r="F921" s="128"/>
      <c r="G921" s="128"/>
      <c r="H921" s="128"/>
      <c r="I921" s="128"/>
      <c r="J921" s="128"/>
      <c r="K921" s="128"/>
      <c r="L921" s="128"/>
      <c r="M921" s="128"/>
      <c r="N921" s="128"/>
      <c r="O921" s="128"/>
      <c r="P921" s="128"/>
      <c r="Q921" s="128"/>
      <c r="R921" s="128"/>
      <c r="S921" s="128"/>
    </row>
    <row r="922" spans="1:19" ht="12.75" customHeight="1">
      <c r="A922" s="2"/>
      <c r="B922" s="128"/>
      <c r="C922" s="128"/>
      <c r="D922" s="128"/>
      <c r="E922" s="128"/>
      <c r="F922" s="128"/>
      <c r="G922" s="128"/>
      <c r="H922" s="128"/>
      <c r="I922" s="128"/>
      <c r="J922" s="128"/>
      <c r="K922" s="128"/>
      <c r="L922" s="128"/>
      <c r="M922" s="128"/>
      <c r="N922" s="128"/>
      <c r="O922" s="128"/>
      <c r="P922" s="128"/>
      <c r="Q922" s="128"/>
      <c r="R922" s="128"/>
      <c r="S922" s="128"/>
    </row>
    <row r="923" spans="1:19" ht="12.75" customHeight="1">
      <c r="A923" s="2"/>
      <c r="B923" s="128"/>
      <c r="C923" s="128"/>
      <c r="D923" s="128"/>
      <c r="E923" s="128"/>
      <c r="F923" s="128"/>
      <c r="G923" s="128"/>
      <c r="H923" s="128"/>
      <c r="I923" s="128"/>
      <c r="J923" s="128"/>
      <c r="K923" s="128"/>
      <c r="L923" s="128"/>
      <c r="M923" s="128"/>
      <c r="N923" s="128"/>
      <c r="O923" s="128"/>
      <c r="P923" s="128"/>
      <c r="Q923" s="128"/>
      <c r="R923" s="128"/>
      <c r="S923" s="128"/>
    </row>
    <row r="924" spans="1:19" ht="12.75" customHeight="1">
      <c r="A924" s="2"/>
      <c r="B924" s="128"/>
      <c r="C924" s="128"/>
      <c r="D924" s="128"/>
      <c r="E924" s="128"/>
      <c r="F924" s="128"/>
      <c r="G924" s="128"/>
      <c r="H924" s="128"/>
      <c r="I924" s="128"/>
      <c r="J924" s="128"/>
      <c r="K924" s="128"/>
      <c r="L924" s="128"/>
      <c r="M924" s="128"/>
      <c r="N924" s="128"/>
      <c r="O924" s="128"/>
      <c r="P924" s="128"/>
      <c r="Q924" s="128"/>
      <c r="R924" s="128"/>
      <c r="S924" s="128"/>
    </row>
    <row r="925" spans="1:19" ht="12.75" customHeight="1">
      <c r="A925" s="2"/>
      <c r="B925" s="128"/>
      <c r="C925" s="128"/>
      <c r="D925" s="128"/>
      <c r="E925" s="128"/>
      <c r="F925" s="128"/>
      <c r="G925" s="128"/>
      <c r="H925" s="128"/>
      <c r="I925" s="128"/>
      <c r="J925" s="128"/>
      <c r="K925" s="128"/>
      <c r="L925" s="128"/>
      <c r="M925" s="128"/>
      <c r="N925" s="128"/>
      <c r="O925" s="128"/>
      <c r="P925" s="128"/>
      <c r="Q925" s="128"/>
      <c r="R925" s="128"/>
      <c r="S925" s="128"/>
    </row>
    <row r="926" spans="1:19" ht="12.75" customHeight="1">
      <c r="A926" s="2"/>
      <c r="B926" s="128"/>
      <c r="C926" s="128"/>
      <c r="D926" s="128"/>
      <c r="E926" s="128"/>
      <c r="F926" s="128"/>
      <c r="G926" s="128"/>
      <c r="H926" s="128"/>
      <c r="I926" s="128"/>
      <c r="J926" s="128"/>
      <c r="K926" s="128"/>
      <c r="L926" s="128"/>
      <c r="M926" s="128"/>
      <c r="N926" s="128"/>
      <c r="O926" s="128"/>
      <c r="P926" s="128"/>
      <c r="Q926" s="128"/>
      <c r="R926" s="128"/>
      <c r="S926" s="128"/>
    </row>
    <row r="927" spans="1:19" ht="12.75" customHeight="1">
      <c r="A927" s="2"/>
      <c r="B927" s="128"/>
      <c r="C927" s="128"/>
      <c r="D927" s="128"/>
      <c r="E927" s="128"/>
      <c r="F927" s="128"/>
      <c r="G927" s="128"/>
      <c r="H927" s="128"/>
      <c r="I927" s="128"/>
      <c r="J927" s="128"/>
      <c r="K927" s="128"/>
      <c r="L927" s="128"/>
      <c r="M927" s="128"/>
      <c r="N927" s="128"/>
      <c r="O927" s="128"/>
      <c r="P927" s="128"/>
      <c r="Q927" s="128"/>
      <c r="R927" s="128"/>
      <c r="S927" s="128"/>
    </row>
    <row r="928" spans="1:19" ht="12.75" customHeight="1">
      <c r="A928" s="2"/>
      <c r="B928" s="128"/>
      <c r="C928" s="128"/>
      <c r="D928" s="128"/>
      <c r="E928" s="128"/>
      <c r="F928" s="128"/>
      <c r="G928" s="128"/>
      <c r="H928" s="128"/>
      <c r="I928" s="128"/>
      <c r="J928" s="128"/>
      <c r="K928" s="128"/>
      <c r="L928" s="128"/>
      <c r="M928" s="128"/>
      <c r="N928" s="128"/>
      <c r="O928" s="128"/>
      <c r="P928" s="128"/>
      <c r="Q928" s="128"/>
      <c r="R928" s="128"/>
      <c r="S928" s="128"/>
    </row>
    <row r="929" spans="1:19" ht="12.75" customHeight="1">
      <c r="A929" s="2"/>
      <c r="B929" s="128"/>
      <c r="C929" s="128"/>
      <c r="D929" s="128"/>
      <c r="E929" s="128"/>
      <c r="F929" s="128"/>
      <c r="G929" s="128"/>
      <c r="H929" s="128"/>
      <c r="I929" s="128"/>
      <c r="J929" s="128"/>
      <c r="K929" s="128"/>
      <c r="L929" s="128"/>
      <c r="M929" s="128"/>
      <c r="N929" s="128"/>
      <c r="O929" s="128"/>
      <c r="P929" s="128"/>
      <c r="Q929" s="128"/>
      <c r="R929" s="128"/>
      <c r="S929" s="128"/>
    </row>
    <row r="930" spans="1:19" ht="12.75" customHeight="1">
      <c r="A930" s="2"/>
      <c r="B930" s="128"/>
      <c r="C930" s="128"/>
      <c r="D930" s="128"/>
      <c r="E930" s="128"/>
      <c r="F930" s="128"/>
      <c r="G930" s="128"/>
      <c r="H930" s="128"/>
      <c r="I930" s="128"/>
      <c r="J930" s="128"/>
      <c r="K930" s="128"/>
      <c r="L930" s="128"/>
      <c r="M930" s="128"/>
      <c r="N930" s="128"/>
      <c r="O930" s="128"/>
      <c r="P930" s="128"/>
      <c r="Q930" s="128"/>
      <c r="R930" s="128"/>
      <c r="S930" s="128"/>
    </row>
    <row r="931" spans="1:19" ht="12.75" customHeight="1">
      <c r="A931" s="2"/>
      <c r="B931" s="128"/>
      <c r="C931" s="128"/>
      <c r="D931" s="128"/>
      <c r="E931" s="128"/>
      <c r="F931" s="128"/>
      <c r="G931" s="128"/>
      <c r="H931" s="128"/>
      <c r="I931" s="128"/>
      <c r="J931" s="128"/>
      <c r="K931" s="128"/>
      <c r="L931" s="128"/>
      <c r="M931" s="128"/>
      <c r="N931" s="128"/>
      <c r="O931" s="128"/>
      <c r="P931" s="128"/>
      <c r="Q931" s="128"/>
      <c r="R931" s="128"/>
      <c r="S931" s="128"/>
    </row>
    <row r="932" spans="1:19" ht="12.75" customHeight="1">
      <c r="A932" s="2"/>
      <c r="B932" s="128"/>
      <c r="C932" s="128"/>
      <c r="D932" s="128"/>
      <c r="E932" s="128"/>
      <c r="F932" s="128"/>
      <c r="G932" s="128"/>
      <c r="H932" s="128"/>
      <c r="I932" s="128"/>
      <c r="J932" s="128"/>
      <c r="K932" s="128"/>
      <c r="L932" s="128"/>
      <c r="M932" s="128"/>
      <c r="N932" s="128"/>
      <c r="O932" s="128"/>
      <c r="P932" s="128"/>
      <c r="Q932" s="128"/>
      <c r="R932" s="128"/>
      <c r="S932" s="128"/>
    </row>
    <row r="933" spans="1:19" ht="12.75" customHeight="1">
      <c r="A933" s="2"/>
      <c r="B933" s="128"/>
      <c r="C933" s="128"/>
      <c r="D933" s="128"/>
      <c r="E933" s="128"/>
      <c r="F933" s="128"/>
      <c r="G933" s="128"/>
      <c r="H933" s="128"/>
      <c r="I933" s="128"/>
      <c r="J933" s="128"/>
      <c r="K933" s="128"/>
      <c r="L933" s="128"/>
      <c r="M933" s="128"/>
      <c r="N933" s="128"/>
      <c r="O933" s="128"/>
      <c r="P933" s="128"/>
      <c r="Q933" s="128"/>
      <c r="R933" s="128"/>
      <c r="S933" s="128"/>
    </row>
    <row r="934" spans="1:19" ht="12.75" customHeight="1">
      <c r="A934" s="2"/>
      <c r="B934" s="128"/>
      <c r="C934" s="128"/>
      <c r="D934" s="128"/>
      <c r="E934" s="128"/>
      <c r="F934" s="128"/>
      <c r="G934" s="128"/>
      <c r="H934" s="128"/>
      <c r="I934" s="128"/>
      <c r="J934" s="128"/>
      <c r="K934" s="128"/>
      <c r="L934" s="128"/>
      <c r="M934" s="128"/>
      <c r="N934" s="128"/>
      <c r="O934" s="128"/>
      <c r="P934" s="128"/>
      <c r="Q934" s="128"/>
      <c r="R934" s="128"/>
      <c r="S934" s="128"/>
    </row>
    <row r="935" spans="1:19" ht="12.75" customHeight="1">
      <c r="A935" s="2"/>
      <c r="B935" s="128"/>
      <c r="C935" s="128"/>
      <c r="D935" s="128"/>
      <c r="E935" s="128"/>
      <c r="F935" s="128"/>
      <c r="G935" s="128"/>
      <c r="H935" s="128"/>
      <c r="I935" s="128"/>
      <c r="J935" s="128"/>
      <c r="K935" s="128"/>
      <c r="L935" s="128"/>
      <c r="M935" s="128"/>
      <c r="N935" s="128"/>
      <c r="O935" s="128"/>
      <c r="P935" s="128"/>
      <c r="Q935" s="128"/>
      <c r="R935" s="128"/>
      <c r="S935" s="128"/>
    </row>
    <row r="936" spans="1:19" ht="12.75" customHeight="1">
      <c r="A936" s="2"/>
      <c r="B936" s="128"/>
      <c r="C936" s="128"/>
      <c r="D936" s="128"/>
      <c r="E936" s="128"/>
      <c r="F936" s="128"/>
      <c r="G936" s="128"/>
      <c r="H936" s="128"/>
      <c r="I936" s="128"/>
      <c r="J936" s="128"/>
      <c r="K936" s="128"/>
      <c r="L936" s="128"/>
      <c r="M936" s="128"/>
      <c r="N936" s="128"/>
      <c r="O936" s="128"/>
      <c r="P936" s="128"/>
      <c r="Q936" s="128"/>
      <c r="R936" s="128"/>
      <c r="S936" s="128"/>
    </row>
    <row r="937" spans="1:19" ht="12.75" customHeight="1">
      <c r="A937" s="2"/>
      <c r="B937" s="128"/>
      <c r="C937" s="128"/>
      <c r="D937" s="128"/>
      <c r="E937" s="128"/>
      <c r="F937" s="128"/>
      <c r="G937" s="128"/>
      <c r="H937" s="128"/>
      <c r="I937" s="128"/>
      <c r="J937" s="128"/>
      <c r="K937" s="128"/>
      <c r="L937" s="128"/>
      <c r="M937" s="128"/>
      <c r="N937" s="128"/>
      <c r="O937" s="128"/>
      <c r="P937" s="128"/>
      <c r="Q937" s="128"/>
      <c r="R937" s="128"/>
      <c r="S937" s="128"/>
    </row>
    <row r="938" spans="1:19" ht="12.75" customHeight="1">
      <c r="A938" s="2"/>
      <c r="B938" s="128"/>
      <c r="C938" s="128"/>
      <c r="D938" s="128"/>
      <c r="E938" s="128"/>
      <c r="F938" s="128"/>
      <c r="G938" s="128"/>
      <c r="H938" s="128"/>
      <c r="I938" s="128"/>
      <c r="J938" s="128"/>
      <c r="K938" s="128"/>
      <c r="L938" s="128"/>
      <c r="M938" s="128"/>
      <c r="N938" s="128"/>
      <c r="O938" s="128"/>
      <c r="P938" s="128"/>
      <c r="Q938" s="128"/>
      <c r="R938" s="128"/>
      <c r="S938" s="128"/>
    </row>
    <row r="939" spans="1:19" ht="12.75" customHeight="1">
      <c r="A939" s="2"/>
      <c r="B939" s="128"/>
      <c r="C939" s="128"/>
      <c r="D939" s="128"/>
      <c r="E939" s="128"/>
      <c r="F939" s="128"/>
      <c r="G939" s="128"/>
      <c r="H939" s="128"/>
      <c r="I939" s="128"/>
      <c r="J939" s="128"/>
      <c r="K939" s="128"/>
      <c r="L939" s="128"/>
      <c r="M939" s="128"/>
      <c r="N939" s="128"/>
      <c r="O939" s="128"/>
      <c r="P939" s="128"/>
      <c r="Q939" s="128"/>
      <c r="R939" s="128"/>
      <c r="S939" s="128"/>
    </row>
    <row r="940" spans="1:19" ht="12.75" customHeight="1">
      <c r="A940" s="2"/>
      <c r="B940" s="128"/>
      <c r="C940" s="128"/>
      <c r="D940" s="128"/>
      <c r="E940" s="128"/>
      <c r="F940" s="128"/>
      <c r="G940" s="128"/>
      <c r="H940" s="128"/>
      <c r="I940" s="128"/>
      <c r="J940" s="128"/>
      <c r="K940" s="128"/>
      <c r="L940" s="128"/>
      <c r="M940" s="128"/>
      <c r="N940" s="128"/>
      <c r="O940" s="128"/>
      <c r="P940" s="128"/>
      <c r="Q940" s="128"/>
      <c r="R940" s="128"/>
      <c r="S940" s="128"/>
    </row>
    <row r="941" spans="1:19" ht="12.75" customHeight="1">
      <c r="A941" s="2"/>
      <c r="B941" s="128"/>
      <c r="C941" s="128"/>
      <c r="D941" s="128"/>
      <c r="E941" s="128"/>
      <c r="F941" s="128"/>
      <c r="G941" s="128"/>
      <c r="H941" s="128"/>
      <c r="I941" s="128"/>
      <c r="J941" s="128"/>
      <c r="K941" s="128"/>
      <c r="L941" s="128"/>
      <c r="M941" s="128"/>
      <c r="N941" s="128"/>
      <c r="O941" s="128"/>
      <c r="P941" s="128"/>
      <c r="Q941" s="128"/>
      <c r="R941" s="128"/>
      <c r="S941" s="128"/>
    </row>
    <row r="942" spans="1:19" ht="12.75" customHeight="1">
      <c r="A942" s="2"/>
      <c r="B942" s="128"/>
      <c r="C942" s="128"/>
      <c r="D942" s="128"/>
      <c r="E942" s="128"/>
      <c r="F942" s="128"/>
      <c r="G942" s="128"/>
      <c r="H942" s="128"/>
      <c r="I942" s="128"/>
      <c r="J942" s="128"/>
      <c r="K942" s="128"/>
      <c r="L942" s="128"/>
      <c r="M942" s="128"/>
      <c r="N942" s="128"/>
      <c r="O942" s="128"/>
      <c r="P942" s="128"/>
      <c r="Q942" s="128"/>
      <c r="R942" s="128"/>
      <c r="S942" s="128"/>
    </row>
    <row r="943" spans="1:19" ht="12.75" customHeight="1">
      <c r="A943" s="2"/>
      <c r="B943" s="128"/>
      <c r="C943" s="128"/>
      <c r="D943" s="128"/>
      <c r="E943" s="128"/>
      <c r="F943" s="128"/>
      <c r="G943" s="128"/>
      <c r="H943" s="128"/>
      <c r="I943" s="128"/>
      <c r="J943" s="128"/>
      <c r="K943" s="128"/>
      <c r="L943" s="128"/>
      <c r="M943" s="128"/>
      <c r="N943" s="128"/>
      <c r="O943" s="128"/>
      <c r="P943" s="128"/>
      <c r="Q943" s="128"/>
      <c r="R943" s="128"/>
      <c r="S943" s="128"/>
    </row>
    <row r="944" spans="1:19" ht="12.75" customHeight="1">
      <c r="A944" s="2"/>
      <c r="B944" s="128"/>
      <c r="C944" s="128"/>
      <c r="D944" s="128"/>
      <c r="E944" s="128"/>
      <c r="F944" s="128"/>
      <c r="G944" s="128"/>
      <c r="H944" s="128"/>
      <c r="I944" s="128"/>
      <c r="J944" s="128"/>
      <c r="K944" s="128"/>
      <c r="L944" s="128"/>
      <c r="M944" s="128"/>
      <c r="N944" s="128"/>
      <c r="O944" s="128"/>
      <c r="P944" s="128"/>
      <c r="Q944" s="128"/>
      <c r="R944" s="128"/>
      <c r="S944" s="128"/>
    </row>
    <row r="945" spans="1:19" ht="12.75" customHeight="1">
      <c r="A945" s="2"/>
      <c r="B945" s="128"/>
      <c r="C945" s="128"/>
      <c r="D945" s="128"/>
      <c r="E945" s="128"/>
      <c r="F945" s="128"/>
      <c r="G945" s="128"/>
      <c r="H945" s="128"/>
      <c r="I945" s="128"/>
      <c r="J945" s="128"/>
      <c r="K945" s="128"/>
      <c r="L945" s="128"/>
      <c r="M945" s="128"/>
      <c r="N945" s="128"/>
      <c r="O945" s="128"/>
      <c r="P945" s="128"/>
      <c r="Q945" s="128"/>
      <c r="R945" s="128"/>
      <c r="S945" s="128"/>
    </row>
    <row r="946" spans="1:19" ht="12.75" customHeight="1">
      <c r="A946" s="2"/>
      <c r="B946" s="128"/>
      <c r="C946" s="128"/>
      <c r="D946" s="128"/>
      <c r="E946" s="128"/>
      <c r="F946" s="128"/>
      <c r="G946" s="128"/>
      <c r="H946" s="128"/>
      <c r="I946" s="128"/>
      <c r="J946" s="128"/>
      <c r="K946" s="128"/>
      <c r="L946" s="128"/>
      <c r="M946" s="128"/>
      <c r="N946" s="128"/>
      <c r="O946" s="128"/>
      <c r="P946" s="128"/>
      <c r="Q946" s="128"/>
      <c r="R946" s="128"/>
      <c r="S946" s="128"/>
    </row>
    <row r="947" spans="1:19" ht="12.75" customHeight="1">
      <c r="A947" s="2"/>
      <c r="B947" s="128"/>
      <c r="C947" s="128"/>
      <c r="D947" s="128"/>
      <c r="E947" s="128"/>
      <c r="F947" s="128"/>
      <c r="G947" s="128"/>
      <c r="H947" s="128"/>
      <c r="I947" s="128"/>
      <c r="J947" s="128"/>
      <c r="K947" s="128"/>
      <c r="L947" s="128"/>
      <c r="M947" s="128"/>
      <c r="N947" s="128"/>
      <c r="O947" s="128"/>
      <c r="P947" s="128"/>
      <c r="Q947" s="128"/>
      <c r="R947" s="128"/>
      <c r="S947" s="128"/>
    </row>
    <row r="948" spans="1:19" ht="12.75" customHeight="1">
      <c r="A948" s="2"/>
      <c r="B948" s="128"/>
      <c r="C948" s="128"/>
      <c r="D948" s="128"/>
      <c r="E948" s="128"/>
      <c r="F948" s="128"/>
      <c r="G948" s="128"/>
      <c r="H948" s="128"/>
      <c r="I948" s="128"/>
      <c r="J948" s="128"/>
      <c r="K948" s="128"/>
      <c r="L948" s="128"/>
      <c r="M948" s="128"/>
      <c r="N948" s="128"/>
      <c r="O948" s="128"/>
      <c r="P948" s="128"/>
      <c r="Q948" s="128"/>
      <c r="R948" s="128"/>
      <c r="S948" s="128"/>
    </row>
    <row r="949" spans="1:19" ht="12.75" customHeight="1">
      <c r="A949" s="2"/>
      <c r="B949" s="128"/>
      <c r="C949" s="128"/>
      <c r="D949" s="128"/>
      <c r="E949" s="128"/>
      <c r="F949" s="128"/>
      <c r="G949" s="128"/>
      <c r="H949" s="128"/>
      <c r="I949" s="128"/>
      <c r="J949" s="128"/>
      <c r="K949" s="128"/>
      <c r="L949" s="128"/>
      <c r="M949" s="128"/>
      <c r="N949" s="128"/>
      <c r="O949" s="128"/>
      <c r="P949" s="128"/>
      <c r="Q949" s="128"/>
      <c r="R949" s="128"/>
      <c r="S949" s="128"/>
    </row>
    <row r="950" spans="1:19" ht="12.75" customHeight="1">
      <c r="A950" s="2"/>
      <c r="B950" s="128"/>
      <c r="C950" s="128"/>
      <c r="D950" s="128"/>
      <c r="E950" s="128"/>
      <c r="F950" s="128"/>
      <c r="G950" s="128"/>
      <c r="H950" s="128"/>
      <c r="I950" s="128"/>
      <c r="J950" s="128"/>
      <c r="K950" s="128"/>
      <c r="L950" s="128"/>
      <c r="M950" s="128"/>
      <c r="N950" s="128"/>
      <c r="O950" s="128"/>
      <c r="P950" s="128"/>
      <c r="Q950" s="128"/>
      <c r="R950" s="128"/>
      <c r="S950" s="128"/>
    </row>
    <row r="951" spans="1:19" ht="12.75" customHeight="1">
      <c r="A951" s="2"/>
      <c r="B951" s="128"/>
      <c r="C951" s="128"/>
      <c r="D951" s="128"/>
      <c r="E951" s="128"/>
      <c r="F951" s="128"/>
      <c r="G951" s="128"/>
      <c r="H951" s="128"/>
      <c r="I951" s="128"/>
      <c r="J951" s="128"/>
      <c r="K951" s="128"/>
      <c r="L951" s="128"/>
      <c r="M951" s="128"/>
      <c r="N951" s="128"/>
      <c r="O951" s="128"/>
      <c r="P951" s="128"/>
      <c r="Q951" s="128"/>
      <c r="R951" s="128"/>
      <c r="S951" s="128"/>
    </row>
    <row r="952" spans="1:19" ht="12.75" customHeight="1">
      <c r="A952" s="2"/>
      <c r="B952" s="128"/>
      <c r="C952" s="128"/>
      <c r="D952" s="128"/>
      <c r="E952" s="128"/>
      <c r="F952" s="128"/>
      <c r="G952" s="128"/>
      <c r="H952" s="128"/>
      <c r="I952" s="128"/>
      <c r="J952" s="128"/>
      <c r="K952" s="128"/>
      <c r="L952" s="128"/>
      <c r="M952" s="128"/>
      <c r="N952" s="128"/>
      <c r="O952" s="128"/>
      <c r="P952" s="128"/>
      <c r="Q952" s="128"/>
      <c r="R952" s="128"/>
      <c r="S952" s="128"/>
    </row>
    <row r="953" spans="1:19" ht="12.75" customHeight="1">
      <c r="A953" s="2"/>
      <c r="B953" s="128"/>
      <c r="C953" s="128"/>
      <c r="D953" s="128"/>
      <c r="E953" s="128"/>
      <c r="F953" s="128"/>
      <c r="G953" s="128"/>
      <c r="H953" s="128"/>
      <c r="I953" s="128"/>
      <c r="J953" s="128"/>
      <c r="K953" s="128"/>
      <c r="L953" s="128"/>
      <c r="M953" s="128"/>
      <c r="N953" s="128"/>
      <c r="O953" s="128"/>
      <c r="P953" s="128"/>
      <c r="Q953" s="128"/>
      <c r="R953" s="128"/>
      <c r="S953" s="128"/>
    </row>
    <row r="954" spans="1:19" ht="12.75" customHeight="1">
      <c r="A954" s="2"/>
      <c r="B954" s="128"/>
      <c r="C954" s="128"/>
      <c r="D954" s="128"/>
      <c r="E954" s="128"/>
      <c r="F954" s="128"/>
      <c r="G954" s="128"/>
      <c r="H954" s="128"/>
      <c r="I954" s="128"/>
      <c r="J954" s="128"/>
      <c r="K954" s="128"/>
      <c r="L954" s="128"/>
      <c r="M954" s="128"/>
      <c r="N954" s="128"/>
      <c r="O954" s="128"/>
      <c r="P954" s="128"/>
      <c r="Q954" s="128"/>
      <c r="R954" s="128"/>
      <c r="S954" s="128"/>
    </row>
    <row r="955" spans="1:19" ht="12.75" customHeight="1">
      <c r="A955" s="2"/>
      <c r="B955" s="128"/>
      <c r="C955" s="128"/>
      <c r="D955" s="128"/>
      <c r="E955" s="128"/>
      <c r="F955" s="128"/>
      <c r="G955" s="128"/>
      <c r="H955" s="128"/>
      <c r="I955" s="128"/>
      <c r="J955" s="128"/>
      <c r="K955" s="128"/>
      <c r="L955" s="128"/>
      <c r="M955" s="128"/>
      <c r="N955" s="128"/>
      <c r="O955" s="128"/>
      <c r="P955" s="128"/>
      <c r="Q955" s="128"/>
      <c r="R955" s="128"/>
      <c r="S955" s="128"/>
    </row>
    <row r="956" spans="1:19" ht="12.75" customHeight="1">
      <c r="A956" s="2"/>
      <c r="B956" s="128"/>
      <c r="C956" s="128"/>
      <c r="D956" s="128"/>
      <c r="E956" s="128"/>
      <c r="F956" s="128"/>
      <c r="G956" s="128"/>
      <c r="H956" s="128"/>
      <c r="I956" s="128"/>
      <c r="J956" s="128"/>
      <c r="K956" s="128"/>
      <c r="L956" s="128"/>
      <c r="M956" s="128"/>
      <c r="N956" s="128"/>
      <c r="O956" s="128"/>
      <c r="P956" s="128"/>
      <c r="Q956" s="128"/>
      <c r="R956" s="128"/>
      <c r="S956" s="128"/>
    </row>
    <row r="957" spans="1:19" ht="12.75" customHeight="1">
      <c r="A957" s="2"/>
      <c r="B957" s="128"/>
      <c r="C957" s="128"/>
      <c r="D957" s="128"/>
      <c r="E957" s="128"/>
      <c r="F957" s="128"/>
      <c r="G957" s="128"/>
      <c r="H957" s="128"/>
      <c r="I957" s="128"/>
      <c r="J957" s="128"/>
      <c r="K957" s="128"/>
      <c r="L957" s="128"/>
      <c r="M957" s="128"/>
      <c r="N957" s="128"/>
      <c r="O957" s="128"/>
      <c r="P957" s="128"/>
      <c r="Q957" s="128"/>
      <c r="R957" s="128"/>
      <c r="S957" s="128"/>
    </row>
    <row r="958" spans="1:19" ht="12.75" customHeight="1">
      <c r="A958" s="2"/>
      <c r="B958" s="128"/>
      <c r="C958" s="128"/>
      <c r="D958" s="128"/>
      <c r="E958" s="128"/>
      <c r="F958" s="128"/>
      <c r="G958" s="128"/>
      <c r="H958" s="128"/>
      <c r="I958" s="128"/>
      <c r="J958" s="128"/>
      <c r="K958" s="128"/>
      <c r="L958" s="128"/>
      <c r="M958" s="128"/>
      <c r="N958" s="128"/>
      <c r="O958" s="128"/>
      <c r="P958" s="128"/>
      <c r="Q958" s="128"/>
      <c r="R958" s="128"/>
      <c r="S958" s="128"/>
    </row>
    <row r="959" spans="1:19" ht="12.75" customHeight="1">
      <c r="A959" s="2"/>
      <c r="B959" s="128"/>
      <c r="C959" s="128"/>
      <c r="D959" s="128"/>
      <c r="E959" s="128"/>
      <c r="F959" s="128"/>
      <c r="G959" s="128"/>
      <c r="H959" s="128"/>
      <c r="I959" s="128"/>
      <c r="J959" s="128"/>
      <c r="K959" s="128"/>
      <c r="L959" s="128"/>
      <c r="M959" s="128"/>
      <c r="N959" s="128"/>
      <c r="O959" s="128"/>
      <c r="P959" s="128"/>
      <c r="Q959" s="128"/>
      <c r="R959" s="128"/>
      <c r="S959" s="128"/>
    </row>
    <row r="960" spans="1:19" ht="12.75" customHeight="1">
      <c r="A960" s="2"/>
      <c r="B960" s="128"/>
      <c r="C960" s="128"/>
      <c r="D960" s="128"/>
      <c r="E960" s="128"/>
      <c r="F960" s="128"/>
      <c r="G960" s="128"/>
      <c r="H960" s="128"/>
      <c r="I960" s="128"/>
      <c r="J960" s="128"/>
      <c r="K960" s="128"/>
      <c r="L960" s="128"/>
      <c r="M960" s="128"/>
      <c r="N960" s="128"/>
      <c r="O960" s="128"/>
      <c r="P960" s="128"/>
      <c r="Q960" s="128"/>
      <c r="R960" s="128"/>
      <c r="S960" s="128"/>
    </row>
    <row r="961" spans="1:19" ht="12.75" customHeight="1">
      <c r="A961" s="2"/>
      <c r="B961" s="128"/>
      <c r="C961" s="128"/>
      <c r="D961" s="128"/>
      <c r="E961" s="128"/>
      <c r="F961" s="128"/>
      <c r="G961" s="128"/>
      <c r="H961" s="128"/>
      <c r="I961" s="128"/>
      <c r="J961" s="128"/>
      <c r="K961" s="128"/>
      <c r="L961" s="128"/>
      <c r="M961" s="128"/>
      <c r="N961" s="128"/>
      <c r="O961" s="128"/>
      <c r="P961" s="128"/>
      <c r="Q961" s="128"/>
      <c r="R961" s="128"/>
      <c r="S961" s="128"/>
    </row>
    <row r="962" spans="1:19" ht="12.75" customHeight="1">
      <c r="A962" s="2"/>
      <c r="B962" s="128"/>
      <c r="C962" s="128"/>
      <c r="D962" s="128"/>
      <c r="E962" s="128"/>
      <c r="F962" s="128"/>
      <c r="G962" s="128"/>
      <c r="H962" s="128"/>
      <c r="I962" s="128"/>
      <c r="J962" s="128"/>
      <c r="K962" s="128"/>
      <c r="L962" s="128"/>
      <c r="M962" s="128"/>
      <c r="N962" s="128"/>
      <c r="O962" s="128"/>
      <c r="P962" s="128"/>
      <c r="Q962" s="128"/>
      <c r="R962" s="128"/>
      <c r="S962" s="128"/>
    </row>
    <row r="963" spans="1:19" ht="12.75" customHeight="1">
      <c r="A963" s="2"/>
      <c r="B963" s="128"/>
      <c r="C963" s="128"/>
      <c r="D963" s="128"/>
      <c r="E963" s="128"/>
      <c r="F963" s="128"/>
      <c r="G963" s="128"/>
      <c r="H963" s="128"/>
      <c r="I963" s="128"/>
      <c r="J963" s="128"/>
      <c r="K963" s="128"/>
      <c r="L963" s="128"/>
      <c r="M963" s="128"/>
      <c r="N963" s="128"/>
      <c r="O963" s="128"/>
      <c r="P963" s="128"/>
      <c r="Q963" s="128"/>
      <c r="R963" s="128"/>
      <c r="S963" s="128"/>
    </row>
    <row r="964" spans="1:19" ht="12.75" customHeight="1">
      <c r="A964" s="2"/>
      <c r="B964" s="128"/>
      <c r="C964" s="128"/>
      <c r="D964" s="128"/>
      <c r="E964" s="128"/>
      <c r="F964" s="128"/>
      <c r="G964" s="128"/>
      <c r="H964" s="128"/>
      <c r="I964" s="128"/>
      <c r="J964" s="128"/>
      <c r="K964" s="128"/>
      <c r="L964" s="128"/>
      <c r="M964" s="128"/>
      <c r="N964" s="128"/>
      <c r="O964" s="128"/>
      <c r="P964" s="128"/>
      <c r="Q964" s="128"/>
      <c r="R964" s="128"/>
      <c r="S964" s="128"/>
    </row>
    <row r="965" spans="1:19" ht="12.75" customHeight="1">
      <c r="A965" s="2"/>
      <c r="B965" s="128"/>
      <c r="C965" s="128"/>
      <c r="D965" s="128"/>
      <c r="E965" s="128"/>
      <c r="F965" s="128"/>
      <c r="G965" s="128"/>
      <c r="H965" s="128"/>
      <c r="I965" s="128"/>
      <c r="J965" s="128"/>
      <c r="K965" s="128"/>
      <c r="L965" s="128"/>
      <c r="M965" s="128"/>
      <c r="N965" s="128"/>
      <c r="O965" s="128"/>
      <c r="P965" s="128"/>
      <c r="Q965" s="128"/>
      <c r="R965" s="128"/>
      <c r="S965" s="128"/>
    </row>
    <row r="966" spans="1:19" ht="12.75" customHeight="1">
      <c r="A966" s="2"/>
      <c r="B966" s="128"/>
      <c r="C966" s="128"/>
      <c r="D966" s="128"/>
      <c r="E966" s="128"/>
      <c r="F966" s="128"/>
      <c r="G966" s="128"/>
      <c r="H966" s="128"/>
      <c r="I966" s="128"/>
      <c r="J966" s="128"/>
      <c r="K966" s="128"/>
      <c r="L966" s="128"/>
      <c r="M966" s="128"/>
      <c r="N966" s="128"/>
      <c r="O966" s="128"/>
      <c r="P966" s="128"/>
      <c r="Q966" s="128"/>
      <c r="R966" s="128"/>
      <c r="S966" s="128"/>
    </row>
    <row r="967" spans="1:19" ht="12.75" customHeight="1">
      <c r="A967" s="2"/>
      <c r="B967" s="128"/>
      <c r="C967" s="128"/>
      <c r="D967" s="128"/>
      <c r="E967" s="128"/>
      <c r="F967" s="128"/>
      <c r="G967" s="128"/>
      <c r="H967" s="128"/>
      <c r="I967" s="128"/>
      <c r="J967" s="128"/>
      <c r="K967" s="128"/>
      <c r="L967" s="128"/>
      <c r="M967" s="128"/>
      <c r="N967" s="128"/>
      <c r="O967" s="128"/>
      <c r="P967" s="128"/>
      <c r="Q967" s="128"/>
      <c r="R967" s="128"/>
      <c r="S967" s="128"/>
    </row>
    <row r="968" spans="1:19" ht="12.75" customHeight="1">
      <c r="A968" s="2"/>
      <c r="B968" s="128"/>
      <c r="C968" s="128"/>
      <c r="D968" s="128"/>
      <c r="E968" s="128"/>
      <c r="F968" s="128"/>
      <c r="G968" s="128"/>
      <c r="H968" s="128"/>
      <c r="I968" s="128"/>
      <c r="J968" s="128"/>
      <c r="K968" s="128"/>
      <c r="L968" s="128"/>
      <c r="M968" s="128"/>
      <c r="N968" s="128"/>
      <c r="O968" s="128"/>
      <c r="P968" s="128"/>
      <c r="Q968" s="128"/>
      <c r="R968" s="128"/>
      <c r="S968" s="128"/>
    </row>
    <row r="969" spans="1:19" ht="12.75" customHeight="1">
      <c r="A969" s="2"/>
      <c r="B969" s="128"/>
      <c r="C969" s="128"/>
      <c r="D969" s="128"/>
      <c r="E969" s="128"/>
      <c r="F969" s="128"/>
      <c r="G969" s="128"/>
      <c r="H969" s="128"/>
      <c r="I969" s="128"/>
      <c r="J969" s="128"/>
      <c r="K969" s="128"/>
      <c r="L969" s="128"/>
      <c r="M969" s="128"/>
      <c r="N969" s="128"/>
      <c r="O969" s="128"/>
      <c r="P969" s="128"/>
      <c r="Q969" s="128"/>
      <c r="R969" s="128"/>
      <c r="S969" s="128"/>
    </row>
    <row r="970" spans="1:19" ht="12.75" customHeight="1">
      <c r="A970" s="2"/>
      <c r="B970" s="128"/>
      <c r="C970" s="128"/>
      <c r="D970" s="128"/>
      <c r="E970" s="128"/>
      <c r="F970" s="128"/>
      <c r="G970" s="128"/>
      <c r="H970" s="128"/>
      <c r="I970" s="128"/>
      <c r="J970" s="128"/>
      <c r="K970" s="128"/>
      <c r="L970" s="128"/>
      <c r="M970" s="128"/>
      <c r="N970" s="128"/>
      <c r="O970" s="128"/>
      <c r="P970" s="128"/>
      <c r="Q970" s="128"/>
      <c r="R970" s="128"/>
      <c r="S970" s="128"/>
    </row>
    <row r="971" spans="1:19" ht="12.75" customHeight="1">
      <c r="A971" s="2"/>
      <c r="B971" s="128"/>
      <c r="C971" s="128"/>
      <c r="D971" s="128"/>
      <c r="E971" s="128"/>
      <c r="F971" s="128"/>
      <c r="G971" s="128"/>
      <c r="H971" s="128"/>
      <c r="I971" s="128"/>
      <c r="J971" s="128"/>
      <c r="K971" s="128"/>
      <c r="L971" s="128"/>
      <c r="M971" s="128"/>
      <c r="N971" s="128"/>
      <c r="O971" s="128"/>
      <c r="P971" s="128"/>
      <c r="Q971" s="128"/>
      <c r="R971" s="128"/>
      <c r="S971" s="128"/>
    </row>
    <row r="972" spans="1:19" ht="12.75" customHeight="1">
      <c r="A972" s="2"/>
      <c r="B972" s="128"/>
      <c r="C972" s="128"/>
      <c r="D972" s="128"/>
      <c r="E972" s="128"/>
      <c r="F972" s="128"/>
      <c r="G972" s="128"/>
      <c r="H972" s="128"/>
      <c r="I972" s="128"/>
      <c r="J972" s="128"/>
      <c r="K972" s="128"/>
      <c r="L972" s="128"/>
      <c r="M972" s="128"/>
      <c r="N972" s="128"/>
      <c r="O972" s="128"/>
      <c r="P972" s="128"/>
      <c r="Q972" s="128"/>
      <c r="R972" s="128"/>
      <c r="S972" s="128"/>
    </row>
    <row r="973" spans="1:19" ht="12.75" customHeight="1">
      <c r="A973" s="2"/>
      <c r="B973" s="128"/>
      <c r="C973" s="128"/>
      <c r="D973" s="128"/>
      <c r="E973" s="128"/>
      <c r="F973" s="128"/>
      <c r="G973" s="128"/>
      <c r="H973" s="128"/>
      <c r="I973" s="128"/>
      <c r="J973" s="128"/>
      <c r="K973" s="128"/>
      <c r="L973" s="128"/>
      <c r="M973" s="128"/>
      <c r="N973" s="128"/>
      <c r="O973" s="128"/>
      <c r="P973" s="128"/>
      <c r="Q973" s="128"/>
      <c r="R973" s="128"/>
      <c r="S973" s="128"/>
    </row>
    <row r="974" spans="1:19" ht="12.75" customHeight="1">
      <c r="A974" s="2"/>
      <c r="B974" s="128"/>
      <c r="C974" s="128"/>
      <c r="D974" s="128"/>
      <c r="E974" s="128"/>
      <c r="F974" s="128"/>
      <c r="G974" s="128"/>
      <c r="H974" s="128"/>
      <c r="I974" s="128"/>
      <c r="J974" s="128"/>
      <c r="K974" s="128"/>
      <c r="L974" s="128"/>
      <c r="M974" s="128"/>
      <c r="N974" s="128"/>
      <c r="O974" s="128"/>
      <c r="P974" s="128"/>
      <c r="Q974" s="128"/>
      <c r="R974" s="128"/>
      <c r="S974" s="128"/>
    </row>
    <row r="975" spans="1:19" ht="12.75" customHeight="1">
      <c r="A975" s="2"/>
      <c r="B975" s="128"/>
      <c r="C975" s="128"/>
      <c r="D975" s="128"/>
      <c r="E975" s="128"/>
      <c r="F975" s="128"/>
      <c r="G975" s="128"/>
      <c r="H975" s="128"/>
      <c r="I975" s="128"/>
      <c r="J975" s="128"/>
      <c r="K975" s="128"/>
      <c r="L975" s="128"/>
      <c r="M975" s="128"/>
      <c r="N975" s="128"/>
      <c r="O975" s="128"/>
      <c r="P975" s="128"/>
      <c r="Q975" s="128"/>
      <c r="R975" s="128"/>
      <c r="S975" s="128"/>
    </row>
    <row r="976" spans="1:19" ht="12.75" customHeight="1">
      <c r="A976" s="2"/>
      <c r="B976" s="128"/>
      <c r="C976" s="128"/>
      <c r="D976" s="128"/>
      <c r="E976" s="128"/>
      <c r="F976" s="128"/>
      <c r="G976" s="128"/>
      <c r="H976" s="128"/>
      <c r="I976" s="128"/>
      <c r="J976" s="128"/>
      <c r="K976" s="128"/>
      <c r="L976" s="128"/>
      <c r="M976" s="128"/>
      <c r="N976" s="128"/>
      <c r="O976" s="128"/>
      <c r="P976" s="128"/>
      <c r="Q976" s="128"/>
      <c r="R976" s="128"/>
      <c r="S976" s="128"/>
    </row>
    <row r="977" spans="1:19" ht="12.75" customHeight="1">
      <c r="A977" s="2"/>
      <c r="B977" s="128"/>
      <c r="C977" s="128"/>
      <c r="D977" s="128"/>
      <c r="E977" s="128"/>
      <c r="F977" s="128"/>
      <c r="G977" s="128"/>
      <c r="H977" s="128"/>
      <c r="I977" s="128"/>
      <c r="J977" s="128"/>
      <c r="K977" s="128"/>
      <c r="L977" s="128"/>
      <c r="M977" s="128"/>
      <c r="N977" s="128"/>
      <c r="O977" s="128"/>
      <c r="P977" s="128"/>
      <c r="Q977" s="128"/>
      <c r="R977" s="128"/>
      <c r="S977" s="128"/>
    </row>
    <row r="978" spans="1:19" ht="12.75" customHeight="1">
      <c r="A978" s="2"/>
      <c r="B978" s="128"/>
      <c r="C978" s="128"/>
      <c r="D978" s="128"/>
      <c r="E978" s="128"/>
      <c r="F978" s="128"/>
      <c r="G978" s="128"/>
      <c r="H978" s="128"/>
      <c r="I978" s="128"/>
      <c r="J978" s="128"/>
      <c r="K978" s="128"/>
      <c r="L978" s="128"/>
      <c r="M978" s="128"/>
      <c r="N978" s="128"/>
      <c r="O978" s="128"/>
      <c r="P978" s="128"/>
      <c r="Q978" s="128"/>
      <c r="R978" s="128"/>
      <c r="S978" s="128"/>
    </row>
    <row r="979" spans="1:19" ht="12.75" customHeight="1">
      <c r="A979" s="2"/>
      <c r="B979" s="128"/>
      <c r="C979" s="128"/>
      <c r="D979" s="128"/>
      <c r="E979" s="128"/>
      <c r="F979" s="128"/>
      <c r="G979" s="128"/>
      <c r="H979" s="128"/>
      <c r="I979" s="128"/>
      <c r="J979" s="128"/>
      <c r="K979" s="128"/>
      <c r="L979" s="128"/>
      <c r="M979" s="128"/>
      <c r="N979" s="128"/>
      <c r="O979" s="128"/>
      <c r="P979" s="128"/>
      <c r="Q979" s="128"/>
      <c r="R979" s="128"/>
      <c r="S979" s="128"/>
    </row>
    <row r="980" spans="1:19" ht="12.75" customHeight="1">
      <c r="A980" s="2"/>
      <c r="B980" s="128"/>
      <c r="C980" s="128"/>
      <c r="D980" s="128"/>
      <c r="E980" s="128"/>
      <c r="F980" s="128"/>
      <c r="G980" s="128"/>
      <c r="H980" s="128"/>
      <c r="I980" s="128"/>
      <c r="J980" s="128"/>
      <c r="K980" s="128"/>
      <c r="L980" s="128"/>
      <c r="M980" s="128"/>
      <c r="N980" s="128"/>
      <c r="O980" s="128"/>
      <c r="P980" s="128"/>
      <c r="Q980" s="128"/>
      <c r="R980" s="128"/>
      <c r="S980" s="128"/>
    </row>
    <row r="981" spans="1:19" ht="12.75" customHeight="1">
      <c r="A981" s="2"/>
      <c r="B981" s="128"/>
      <c r="C981" s="128"/>
      <c r="D981" s="128"/>
      <c r="E981" s="128"/>
      <c r="F981" s="128"/>
      <c r="G981" s="128"/>
      <c r="H981" s="128"/>
      <c r="I981" s="128"/>
      <c r="J981" s="128"/>
      <c r="K981" s="128"/>
      <c r="L981" s="128"/>
      <c r="M981" s="128"/>
      <c r="N981" s="128"/>
      <c r="O981" s="128"/>
      <c r="P981" s="128"/>
      <c r="Q981" s="128"/>
      <c r="R981" s="128"/>
      <c r="S981" s="128"/>
    </row>
    <row r="982" spans="1:19" ht="12.75" customHeight="1">
      <c r="A982" s="2"/>
      <c r="B982" s="128"/>
      <c r="C982" s="128"/>
      <c r="D982" s="128"/>
      <c r="E982" s="128"/>
      <c r="F982" s="128"/>
      <c r="G982" s="128"/>
      <c r="H982" s="128"/>
      <c r="I982" s="128"/>
      <c r="J982" s="128"/>
      <c r="K982" s="128"/>
      <c r="L982" s="128"/>
      <c r="M982" s="128"/>
      <c r="N982" s="128"/>
      <c r="O982" s="128"/>
      <c r="P982" s="128"/>
      <c r="Q982" s="128"/>
      <c r="R982" s="128"/>
      <c r="S982" s="128"/>
    </row>
    <row r="983" spans="1:19" ht="12.75" customHeight="1">
      <c r="A983" s="2"/>
      <c r="B983" s="128"/>
      <c r="C983" s="128"/>
      <c r="D983" s="128"/>
      <c r="E983" s="128"/>
      <c r="F983" s="128"/>
      <c r="G983" s="128"/>
      <c r="H983" s="128"/>
      <c r="I983" s="128"/>
      <c r="J983" s="128"/>
      <c r="K983" s="128"/>
      <c r="L983" s="128"/>
      <c r="M983" s="128"/>
      <c r="N983" s="128"/>
      <c r="O983" s="128"/>
      <c r="P983" s="128"/>
      <c r="Q983" s="128"/>
      <c r="R983" s="128"/>
      <c r="S983" s="128"/>
    </row>
    <row r="984" spans="1:19" ht="12.75" customHeight="1">
      <c r="A984" s="2"/>
      <c r="B984" s="128"/>
      <c r="C984" s="128"/>
      <c r="D984" s="128"/>
      <c r="E984" s="128"/>
      <c r="F984" s="128"/>
      <c r="G984" s="128"/>
      <c r="H984" s="128"/>
      <c r="I984" s="128"/>
      <c r="J984" s="128"/>
      <c r="K984" s="128"/>
      <c r="L984" s="128"/>
      <c r="M984" s="128"/>
      <c r="N984" s="128"/>
      <c r="O984" s="128"/>
      <c r="P984" s="128"/>
      <c r="Q984" s="128"/>
      <c r="R984" s="128"/>
      <c r="S984" s="128"/>
    </row>
    <row r="985" spans="1:19" ht="12.75" customHeight="1">
      <c r="A985" s="2"/>
      <c r="B985" s="128"/>
      <c r="C985" s="128"/>
      <c r="D985" s="128"/>
      <c r="E985" s="128"/>
      <c r="F985" s="128"/>
      <c r="G985" s="128"/>
      <c r="H985" s="128"/>
      <c r="I985" s="128"/>
      <c r="J985" s="128"/>
      <c r="K985" s="128"/>
      <c r="L985" s="128"/>
      <c r="M985" s="128"/>
      <c r="N985" s="128"/>
      <c r="O985" s="128"/>
      <c r="P985" s="128"/>
      <c r="Q985" s="128"/>
      <c r="R985" s="128"/>
      <c r="S985" s="128"/>
    </row>
    <row r="986" spans="1:19" ht="12.75" customHeight="1">
      <c r="A986" s="2"/>
      <c r="B986" s="128"/>
      <c r="C986" s="128"/>
      <c r="D986" s="128"/>
      <c r="E986" s="128"/>
      <c r="F986" s="128"/>
      <c r="G986" s="128"/>
      <c r="H986" s="128"/>
      <c r="I986" s="128"/>
      <c r="J986" s="128"/>
      <c r="K986" s="128"/>
      <c r="L986" s="128"/>
      <c r="M986" s="128"/>
      <c r="N986" s="128"/>
      <c r="O986" s="128"/>
      <c r="P986" s="128"/>
      <c r="Q986" s="128"/>
      <c r="R986" s="128"/>
      <c r="S986" s="128"/>
    </row>
    <row r="987" spans="1:19" ht="12.75" customHeight="1">
      <c r="A987" s="2"/>
      <c r="B987" s="128"/>
      <c r="C987" s="128"/>
      <c r="D987" s="128"/>
      <c r="E987" s="128"/>
      <c r="F987" s="128"/>
      <c r="G987" s="128"/>
      <c r="H987" s="128"/>
      <c r="I987" s="128"/>
      <c r="J987" s="128"/>
      <c r="K987" s="128"/>
      <c r="L987" s="128"/>
      <c r="M987" s="128"/>
      <c r="N987" s="128"/>
      <c r="O987" s="128"/>
      <c r="P987" s="128"/>
      <c r="Q987" s="128"/>
      <c r="R987" s="128"/>
      <c r="S987" s="128"/>
    </row>
    <row r="988" spans="1:19" ht="12.75" customHeight="1">
      <c r="A988" s="2"/>
      <c r="B988" s="128"/>
      <c r="C988" s="128"/>
      <c r="D988" s="128"/>
      <c r="E988" s="128"/>
      <c r="F988" s="128"/>
      <c r="G988" s="128"/>
      <c r="H988" s="128"/>
      <c r="I988" s="128"/>
      <c r="J988" s="128"/>
      <c r="K988" s="128"/>
      <c r="L988" s="128"/>
      <c r="M988" s="128"/>
      <c r="N988" s="128"/>
      <c r="O988" s="128"/>
      <c r="P988" s="128"/>
      <c r="Q988" s="128"/>
      <c r="R988" s="128"/>
      <c r="S988" s="128"/>
    </row>
    <row r="989" spans="1:19" ht="12.75" customHeight="1">
      <c r="A989" s="2"/>
      <c r="B989" s="128"/>
      <c r="C989" s="128"/>
      <c r="D989" s="128"/>
      <c r="E989" s="128"/>
      <c r="F989" s="128"/>
      <c r="G989" s="128"/>
      <c r="H989" s="128"/>
      <c r="I989" s="128"/>
      <c r="J989" s="128"/>
      <c r="K989" s="128"/>
      <c r="L989" s="128"/>
      <c r="M989" s="128"/>
      <c r="N989" s="128"/>
      <c r="O989" s="128"/>
      <c r="P989" s="128"/>
      <c r="Q989" s="128"/>
      <c r="R989" s="128"/>
      <c r="S989" s="128"/>
    </row>
    <row r="990" spans="1:19" ht="12.75" customHeight="1">
      <c r="A990" s="2"/>
      <c r="B990" s="128"/>
      <c r="C990" s="128"/>
      <c r="D990" s="128"/>
      <c r="E990" s="128"/>
      <c r="F990" s="128"/>
      <c r="G990" s="128"/>
      <c r="H990" s="128"/>
      <c r="I990" s="128"/>
      <c r="J990" s="128"/>
      <c r="K990" s="128"/>
      <c r="L990" s="128"/>
      <c r="M990" s="128"/>
      <c r="N990" s="128"/>
      <c r="O990" s="128"/>
      <c r="P990" s="128"/>
      <c r="Q990" s="128"/>
      <c r="R990" s="128"/>
      <c r="S990" s="128"/>
    </row>
    <row r="991" spans="1:19" ht="12.75" customHeight="1">
      <c r="A991" s="2"/>
      <c r="B991" s="128"/>
      <c r="C991" s="128"/>
      <c r="D991" s="128"/>
      <c r="E991" s="128"/>
      <c r="F991" s="128"/>
      <c r="G991" s="128"/>
      <c r="H991" s="128"/>
      <c r="I991" s="128"/>
      <c r="J991" s="128"/>
      <c r="K991" s="128"/>
      <c r="L991" s="128"/>
      <c r="M991" s="128"/>
      <c r="N991" s="128"/>
      <c r="O991" s="128"/>
      <c r="P991" s="128"/>
      <c r="Q991" s="128"/>
      <c r="R991" s="128"/>
      <c r="S991" s="128"/>
    </row>
    <row r="992" spans="1:19" ht="12.75" customHeight="1">
      <c r="A992" s="2"/>
      <c r="B992" s="128"/>
      <c r="C992" s="128"/>
      <c r="D992" s="128"/>
      <c r="E992" s="128"/>
      <c r="F992" s="128"/>
      <c r="G992" s="128"/>
      <c r="H992" s="128"/>
      <c r="I992" s="128"/>
      <c r="J992" s="128"/>
      <c r="K992" s="128"/>
      <c r="L992" s="128"/>
      <c r="M992" s="128"/>
      <c r="N992" s="128"/>
      <c r="O992" s="128"/>
      <c r="P992" s="128"/>
      <c r="Q992" s="128"/>
      <c r="R992" s="128"/>
      <c r="S992" s="128"/>
    </row>
    <row r="993" spans="1:19" ht="12.75" customHeight="1">
      <c r="A993" s="2"/>
      <c r="B993" s="128"/>
      <c r="C993" s="128"/>
      <c r="D993" s="128"/>
      <c r="E993" s="128"/>
      <c r="F993" s="128"/>
      <c r="G993" s="128"/>
      <c r="H993" s="128"/>
      <c r="I993" s="128"/>
      <c r="J993" s="128"/>
      <c r="K993" s="128"/>
      <c r="L993" s="128"/>
      <c r="M993" s="128"/>
      <c r="N993" s="128"/>
      <c r="O993" s="128"/>
      <c r="P993" s="128"/>
      <c r="Q993" s="128"/>
      <c r="R993" s="128"/>
      <c r="S993" s="128"/>
    </row>
    <row r="994" spans="1:19" ht="12.75" customHeight="1">
      <c r="A994" s="2"/>
      <c r="B994" s="128"/>
      <c r="C994" s="128"/>
      <c r="D994" s="128"/>
      <c r="E994" s="128"/>
      <c r="F994" s="128"/>
      <c r="G994" s="128"/>
      <c r="H994" s="128"/>
      <c r="I994" s="128"/>
      <c r="J994" s="128"/>
      <c r="K994" s="128"/>
      <c r="L994" s="128"/>
      <c r="M994" s="128"/>
      <c r="N994" s="128"/>
      <c r="O994" s="128"/>
      <c r="P994" s="128"/>
      <c r="Q994" s="128"/>
      <c r="R994" s="128"/>
      <c r="S994" s="128"/>
    </row>
    <row r="995" spans="1:19" ht="12.75" customHeight="1">
      <c r="A995" s="2"/>
      <c r="B995" s="128"/>
      <c r="C995" s="128"/>
      <c r="D995" s="128"/>
      <c r="E995" s="128"/>
      <c r="F995" s="128"/>
      <c r="G995" s="128"/>
      <c r="H995" s="128"/>
      <c r="I995" s="128"/>
      <c r="J995" s="128"/>
      <c r="K995" s="128"/>
      <c r="L995" s="128"/>
      <c r="M995" s="128"/>
      <c r="N995" s="128"/>
      <c r="O995" s="128"/>
      <c r="P995" s="128"/>
      <c r="Q995" s="128"/>
      <c r="R995" s="128"/>
      <c r="S995" s="128"/>
    </row>
    <row r="996" spans="1:19" ht="12.75" customHeight="1">
      <c r="A996" s="2"/>
      <c r="B996" s="128"/>
      <c r="C996" s="128"/>
      <c r="D996" s="128"/>
      <c r="E996" s="128"/>
      <c r="F996" s="128"/>
      <c r="G996" s="128"/>
      <c r="H996" s="128"/>
      <c r="I996" s="128"/>
      <c r="J996" s="128"/>
      <c r="K996" s="128"/>
      <c r="L996" s="128"/>
      <c r="M996" s="128"/>
      <c r="N996" s="128"/>
      <c r="O996" s="128"/>
      <c r="P996" s="128"/>
      <c r="Q996" s="128"/>
      <c r="R996" s="128"/>
      <c r="S996" s="128"/>
    </row>
    <row r="997" spans="1:19" ht="12.75" customHeight="1">
      <c r="A997" s="2"/>
      <c r="B997" s="128"/>
      <c r="C997" s="128"/>
      <c r="D997" s="128"/>
      <c r="E997" s="128"/>
      <c r="F997" s="128"/>
      <c r="G997" s="128"/>
      <c r="H997" s="128"/>
      <c r="I997" s="128"/>
      <c r="J997" s="128"/>
      <c r="K997" s="128"/>
      <c r="L997" s="128"/>
      <c r="M997" s="128"/>
      <c r="N997" s="128"/>
      <c r="O997" s="128"/>
      <c r="P997" s="128"/>
      <c r="Q997" s="128"/>
      <c r="R997" s="128"/>
      <c r="S997" s="128"/>
    </row>
    <row r="998" spans="1:19" ht="12.75" customHeight="1">
      <c r="A998" s="2"/>
      <c r="B998" s="128"/>
      <c r="C998" s="128"/>
      <c r="D998" s="128"/>
      <c r="E998" s="128"/>
      <c r="F998" s="128"/>
      <c r="G998" s="128"/>
      <c r="H998" s="128"/>
      <c r="I998" s="128"/>
      <c r="J998" s="128"/>
      <c r="K998" s="128"/>
      <c r="L998" s="128"/>
      <c r="M998" s="128"/>
      <c r="N998" s="128"/>
      <c r="O998" s="128"/>
      <c r="P998" s="128"/>
      <c r="Q998" s="128"/>
      <c r="R998" s="128"/>
      <c r="S998" s="128"/>
    </row>
    <row r="999" spans="1:19" ht="12.75" customHeight="1">
      <c r="A999" s="2"/>
      <c r="B999" s="128"/>
      <c r="C999" s="128"/>
      <c r="D999" s="128"/>
      <c r="E999" s="128"/>
      <c r="F999" s="128"/>
      <c r="G999" s="128"/>
      <c r="H999" s="128"/>
      <c r="I999" s="128"/>
      <c r="J999" s="128"/>
      <c r="K999" s="128"/>
      <c r="L999" s="128"/>
      <c r="M999" s="128"/>
      <c r="N999" s="128"/>
      <c r="O999" s="128"/>
      <c r="P999" s="128"/>
      <c r="Q999" s="128"/>
      <c r="R999" s="128"/>
      <c r="S999" s="128"/>
    </row>
    <row r="1000" spans="1:19" ht="12.75" customHeight="1">
      <c r="A1000" s="2"/>
      <c r="B1000" s="128"/>
      <c r="C1000" s="128"/>
      <c r="D1000" s="128"/>
      <c r="E1000" s="128"/>
      <c r="F1000" s="128"/>
      <c r="G1000" s="128"/>
      <c r="H1000" s="128"/>
      <c r="I1000" s="128"/>
      <c r="J1000" s="128"/>
      <c r="K1000" s="128"/>
      <c r="L1000" s="128"/>
      <c r="M1000" s="128"/>
      <c r="N1000" s="128"/>
      <c r="O1000" s="128"/>
      <c r="P1000" s="128"/>
      <c r="Q1000" s="128"/>
      <c r="R1000" s="128"/>
      <c r="S1000" s="128"/>
    </row>
  </sheetData>
  <mergeCells count="17">
    <mergeCell ref="G10:H10"/>
    <mergeCell ref="B6:B7"/>
    <mergeCell ref="B1:Q1"/>
    <mergeCell ref="C6:C7"/>
    <mergeCell ref="D6:D7"/>
    <mergeCell ref="I72:Q73"/>
    <mergeCell ref="F6:F7"/>
    <mergeCell ref="E6:E7"/>
    <mergeCell ref="E5:H5"/>
    <mergeCell ref="C5:D5"/>
    <mergeCell ref="G6:H7"/>
    <mergeCell ref="G8:H8"/>
    <mergeCell ref="B12:O12"/>
    <mergeCell ref="B57:P57"/>
    <mergeCell ref="B18:Q18"/>
    <mergeCell ref="H40:O40"/>
    <mergeCell ref="G9:H9"/>
  </mergeCells>
  <hyperlinks>
    <hyperlink ref="Q4" r:id="rId1" display="http://www.ons.gov.uk/ons/publications/re-reference-tables.html?edition=tcm%3A77-27251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2C5A"/>
  </sheetPr>
  <dimension ref="A1:BB998"/>
  <sheetViews>
    <sheetView workbookViewId="0">
      <selection activeCell="Q5" sqref="Q5"/>
    </sheetView>
  </sheetViews>
  <sheetFormatPr defaultColWidth="17.28515625" defaultRowHeight="15" customHeight="1"/>
  <cols>
    <col min="1" max="1" width="7.5703125" customWidth="1"/>
    <col min="2" max="2" width="21.140625" customWidth="1"/>
    <col min="3" max="14" width="10.7109375" customWidth="1"/>
    <col min="15" max="15" width="11.7109375" customWidth="1"/>
    <col min="16" max="19" width="10.7109375" customWidth="1"/>
    <col min="20" max="20" width="9.140625" customWidth="1"/>
    <col min="21" max="21" width="5.42578125" customWidth="1"/>
    <col min="22" max="37" width="9.140625" customWidth="1"/>
    <col min="38" max="38" width="16.7109375" customWidth="1"/>
    <col min="39" max="53" width="9.140625" customWidth="1"/>
  </cols>
  <sheetData>
    <row r="1" spans="1:54" ht="31.5" customHeight="1">
      <c r="A1" s="26"/>
      <c r="B1" s="465" t="s">
        <v>195</v>
      </c>
      <c r="C1" s="426"/>
      <c r="D1" s="426"/>
      <c r="E1" s="426"/>
      <c r="F1" s="426"/>
      <c r="G1" s="426"/>
      <c r="H1" s="426"/>
      <c r="I1" s="426"/>
      <c r="J1" s="426"/>
      <c r="K1" s="426"/>
      <c r="L1" s="426"/>
      <c r="M1" s="426"/>
      <c r="N1" s="426"/>
      <c r="O1" s="426"/>
      <c r="P1" s="426"/>
      <c r="Q1" s="426"/>
      <c r="R1" s="141"/>
      <c r="S1" s="141"/>
      <c r="T1" s="141"/>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row>
    <row r="2" spans="1:54" ht="12.75"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4" ht="18.75" customHeight="1">
      <c r="A3" s="175" t="s">
        <v>196</v>
      </c>
      <c r="B3" s="128"/>
      <c r="C3" s="2"/>
      <c r="D3" s="2"/>
      <c r="E3" s="2"/>
      <c r="F3" s="2"/>
      <c r="G3" s="2"/>
      <c r="H3" s="2"/>
      <c r="I3" s="2"/>
      <c r="J3" s="2"/>
      <c r="K3" s="2"/>
      <c r="L3" s="2"/>
      <c r="M3" s="2"/>
      <c r="N3" s="2"/>
      <c r="O3" s="2"/>
      <c r="P3" s="2"/>
      <c r="R3" s="82" t="s">
        <v>197</v>
      </c>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4"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4" ht="27.75" customHeight="1">
      <c r="A5" s="2"/>
      <c r="B5" s="442" t="s">
        <v>373</v>
      </c>
      <c r="C5" s="426"/>
      <c r="D5" s="426"/>
      <c r="E5" s="426"/>
      <c r="F5" s="426"/>
      <c r="G5" s="426"/>
      <c r="H5" s="426"/>
      <c r="I5" s="426"/>
      <c r="J5" s="426"/>
      <c r="K5" s="426"/>
      <c r="L5" s="426"/>
      <c r="M5" s="426"/>
      <c r="N5" s="426"/>
      <c r="O5" s="426"/>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4" ht="15.75" customHeight="1">
      <c r="A6" s="2"/>
      <c r="B6" s="2"/>
      <c r="C6" s="2"/>
      <c r="D6" s="2"/>
      <c r="E6" s="2"/>
      <c r="F6" s="2"/>
      <c r="G6" s="2"/>
      <c r="H6" s="2"/>
      <c r="I6" s="2"/>
      <c r="J6" s="2"/>
      <c r="K6" s="2"/>
      <c r="L6" s="2"/>
      <c r="M6" s="2"/>
      <c r="N6" s="2"/>
      <c r="O6" s="2"/>
      <c r="P6" s="2"/>
      <c r="Q6" s="2"/>
      <c r="R6" s="2"/>
      <c r="S6" s="2"/>
      <c r="T6" s="2"/>
      <c r="U6" s="2"/>
      <c r="V6" s="2"/>
      <c r="W6" s="2"/>
      <c r="X6" s="2"/>
      <c r="Y6" s="188" t="s">
        <v>198</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row>
    <row r="7" spans="1:54" ht="28.5" customHeight="1">
      <c r="A7" s="2"/>
      <c r="B7" s="478" t="s">
        <v>199</v>
      </c>
      <c r="C7" s="426"/>
      <c r="D7" s="426"/>
      <c r="E7" s="426"/>
      <c r="F7" s="426"/>
      <c r="G7" s="426"/>
      <c r="H7" s="426"/>
      <c r="I7" s="426"/>
      <c r="J7" s="426"/>
      <c r="K7" s="426"/>
      <c r="L7" s="426"/>
      <c r="M7" s="426"/>
      <c r="N7" s="426"/>
      <c r="O7" s="426"/>
      <c r="P7" s="2"/>
      <c r="Q7" s="2"/>
      <c r="R7" s="2"/>
      <c r="S7" s="2"/>
      <c r="T7" s="2"/>
      <c r="U7" s="2"/>
      <c r="V7" s="2"/>
      <c r="W7" s="2"/>
      <c r="X7" s="2"/>
      <c r="Y7" s="3"/>
      <c r="Z7" s="3"/>
      <c r="AA7" s="189" t="s">
        <v>200</v>
      </c>
      <c r="AB7" s="189" t="s">
        <v>201</v>
      </c>
      <c r="AC7" s="189" t="s">
        <v>202</v>
      </c>
      <c r="AD7" s="189" t="s">
        <v>203</v>
      </c>
      <c r="AE7" s="189" t="s">
        <v>204</v>
      </c>
      <c r="AF7" s="189" t="s">
        <v>205</v>
      </c>
      <c r="AG7" s="189" t="s">
        <v>206</v>
      </c>
      <c r="AH7" s="189" t="s">
        <v>207</v>
      </c>
      <c r="AI7" s="189" t="s">
        <v>208</v>
      </c>
      <c r="AJ7" s="189" t="s">
        <v>209</v>
      </c>
      <c r="AK7" s="2"/>
      <c r="AL7" s="128"/>
      <c r="AM7" s="128"/>
      <c r="AN7" s="128"/>
      <c r="AO7" s="128"/>
      <c r="AP7" s="128"/>
      <c r="AQ7" s="128"/>
      <c r="AR7" s="128"/>
      <c r="AS7" s="128"/>
      <c r="AT7" s="128"/>
      <c r="AU7" s="128"/>
      <c r="AV7" s="128"/>
      <c r="AW7" s="128"/>
      <c r="AX7" s="128"/>
      <c r="AY7" s="128"/>
      <c r="AZ7" s="128"/>
      <c r="BA7" s="128"/>
    </row>
    <row r="8" spans="1:54" ht="18" customHeight="1">
      <c r="A8" s="2"/>
      <c r="B8" s="497"/>
      <c r="C8" s="529">
        <v>2014</v>
      </c>
      <c r="D8" s="376"/>
      <c r="E8" s="376"/>
      <c r="F8" s="376"/>
      <c r="G8" s="376"/>
      <c r="H8" s="376"/>
      <c r="I8" s="376"/>
      <c r="J8" s="375"/>
      <c r="K8" s="527" t="s">
        <v>383</v>
      </c>
      <c r="L8" s="498"/>
      <c r="M8" s="498"/>
      <c r="N8" s="498"/>
      <c r="O8" s="498"/>
      <c r="P8" s="200"/>
      <c r="Q8" s="2"/>
      <c r="R8" s="2"/>
      <c r="S8" s="2"/>
      <c r="T8" s="2"/>
      <c r="U8" s="2"/>
      <c r="V8" s="2"/>
      <c r="W8" s="2"/>
      <c r="X8" s="2"/>
      <c r="Y8" s="2"/>
      <c r="Z8" s="479" t="s">
        <v>60</v>
      </c>
      <c r="AA8" s="121" t="s">
        <v>210</v>
      </c>
      <c r="AB8" s="121">
        <v>642.14</v>
      </c>
      <c r="AC8" s="121">
        <v>627.5</v>
      </c>
      <c r="AD8" s="121">
        <v>622.21</v>
      </c>
      <c r="AE8" s="121">
        <v>616.03</v>
      </c>
      <c r="AF8" s="121">
        <v>603.54999999999995</v>
      </c>
      <c r="AG8" s="121">
        <v>585.45000000000005</v>
      </c>
      <c r="AH8" s="121">
        <v>568.71</v>
      </c>
      <c r="AI8" s="121">
        <v>559</v>
      </c>
      <c r="AJ8" s="121">
        <v>544.08000000000004</v>
      </c>
      <c r="AK8" s="121">
        <v>529.95000000000005</v>
      </c>
      <c r="AL8" s="2"/>
      <c r="AM8" s="477" t="s">
        <v>59</v>
      </c>
      <c r="AN8" s="190">
        <v>2010</v>
      </c>
      <c r="AO8" s="159">
        <v>554.1</v>
      </c>
      <c r="AP8" s="159">
        <v>660.9</v>
      </c>
      <c r="AQ8" s="159">
        <v>462.6</v>
      </c>
      <c r="AR8" s="159">
        <v>10.6</v>
      </c>
      <c r="AS8" s="123"/>
      <c r="AT8" s="123"/>
      <c r="AU8" s="128"/>
      <c r="AV8" s="128"/>
      <c r="AW8" s="128"/>
      <c r="AX8" s="128"/>
      <c r="AY8" s="128"/>
      <c r="AZ8" s="128"/>
      <c r="BA8" s="128"/>
      <c r="BB8" s="128"/>
    </row>
    <row r="9" spans="1:54" ht="27.75" customHeight="1">
      <c r="A9" s="3"/>
      <c r="B9" s="497"/>
      <c r="C9" s="499" t="s">
        <v>374</v>
      </c>
      <c r="D9" s="499"/>
      <c r="E9" s="499"/>
      <c r="F9" s="499"/>
      <c r="G9" s="499"/>
      <c r="H9" s="499"/>
      <c r="I9" s="500" t="s">
        <v>380</v>
      </c>
      <c r="J9" s="375"/>
      <c r="K9" s="498"/>
      <c r="L9" s="498"/>
      <c r="M9" s="498"/>
      <c r="N9" s="498"/>
      <c r="O9" s="498"/>
      <c r="P9" s="200"/>
      <c r="Q9" s="3"/>
      <c r="R9" s="3"/>
      <c r="S9" s="3"/>
      <c r="T9" s="191"/>
      <c r="U9" s="3"/>
      <c r="V9" s="3"/>
      <c r="W9" s="3"/>
      <c r="X9" s="3"/>
      <c r="Y9" s="3"/>
      <c r="Z9" s="444"/>
      <c r="AA9" s="121" t="s">
        <v>211</v>
      </c>
      <c r="AB9" s="121">
        <v>955.24</v>
      </c>
      <c r="AC9" s="121">
        <v>931.92</v>
      </c>
      <c r="AD9" s="121">
        <v>917.5</v>
      </c>
      <c r="AE9" s="121">
        <v>896.06</v>
      </c>
      <c r="AF9" s="121">
        <v>863.61</v>
      </c>
      <c r="AG9" s="121">
        <v>828.41</v>
      </c>
      <c r="AH9" s="121">
        <v>796.75</v>
      </c>
      <c r="AI9" s="121">
        <v>783.81</v>
      </c>
      <c r="AJ9" s="121">
        <v>760.25</v>
      </c>
      <c r="AK9" s="121">
        <v>737.08</v>
      </c>
      <c r="AL9" s="3"/>
      <c r="AM9" s="444"/>
      <c r="AN9" s="190">
        <v>2011</v>
      </c>
      <c r="AO9" s="192">
        <v>541.9</v>
      </c>
      <c r="AP9" s="192">
        <v>630.5</v>
      </c>
      <c r="AQ9" s="192">
        <v>466.8</v>
      </c>
      <c r="AR9" s="192">
        <v>10.3</v>
      </c>
      <c r="AS9" s="193"/>
      <c r="AT9" s="193"/>
      <c r="AU9" s="193"/>
      <c r="AV9" s="193"/>
      <c r="AW9" s="193"/>
      <c r="AX9" s="194"/>
      <c r="AY9" s="194"/>
      <c r="AZ9" s="194"/>
      <c r="BA9" s="123"/>
      <c r="BB9" s="195"/>
    </row>
    <row r="10" spans="1:54" ht="19.5" customHeight="1">
      <c r="A10" s="2"/>
      <c r="B10" s="501" t="s">
        <v>170</v>
      </c>
      <c r="C10" s="501" t="s">
        <v>191</v>
      </c>
      <c r="D10" s="501"/>
      <c r="E10" s="501"/>
      <c r="F10" s="502" t="s">
        <v>378</v>
      </c>
      <c r="G10" s="502" t="s">
        <v>377</v>
      </c>
      <c r="H10" s="502" t="s">
        <v>376</v>
      </c>
      <c r="I10" s="502" t="s">
        <v>379</v>
      </c>
      <c r="J10" s="375"/>
      <c r="K10" s="498"/>
      <c r="L10" s="498"/>
      <c r="M10" s="498"/>
      <c r="N10" s="498"/>
      <c r="O10" s="498"/>
      <c r="P10" s="2"/>
      <c r="Q10" s="2"/>
      <c r="R10" s="2"/>
      <c r="S10" s="196"/>
      <c r="T10" s="2"/>
      <c r="U10" s="2"/>
      <c r="V10" s="2"/>
      <c r="W10" s="2"/>
      <c r="X10" s="2"/>
      <c r="Y10" s="479" t="s">
        <v>61</v>
      </c>
      <c r="Z10" s="121" t="s">
        <v>210</v>
      </c>
      <c r="AA10" s="121">
        <v>567.92999999999995</v>
      </c>
      <c r="AB10" s="121">
        <v>555.97</v>
      </c>
      <c r="AC10" s="121">
        <v>552.91999999999996</v>
      </c>
      <c r="AD10" s="121">
        <v>543.47</v>
      </c>
      <c r="AE10" s="121">
        <v>531.87</v>
      </c>
      <c r="AF10" s="121">
        <v>512.16999999999996</v>
      </c>
      <c r="AG10" s="121">
        <v>500.17</v>
      </c>
      <c r="AH10" s="121">
        <v>490.49</v>
      </c>
      <c r="AI10" s="121">
        <v>478.31</v>
      </c>
      <c r="AJ10" s="121">
        <v>467.05</v>
      </c>
      <c r="AK10" s="2"/>
      <c r="AL10" s="477" t="s">
        <v>60</v>
      </c>
      <c r="AM10" s="190">
        <v>2010</v>
      </c>
      <c r="AN10" s="159">
        <v>598.6</v>
      </c>
      <c r="AO10" s="159">
        <v>704.4</v>
      </c>
      <c r="AP10" s="159">
        <v>510</v>
      </c>
      <c r="AQ10" s="159">
        <v>9.9</v>
      </c>
      <c r="AR10" s="193"/>
      <c r="AS10" s="197"/>
      <c r="AT10" s="197"/>
      <c r="AU10" s="197"/>
      <c r="AV10" s="197"/>
      <c r="AW10" s="198"/>
      <c r="AX10" s="198"/>
      <c r="AY10" s="198"/>
      <c r="AZ10" s="123"/>
      <c r="BA10" s="199"/>
    </row>
    <row r="11" spans="1:54" ht="45.75" customHeight="1">
      <c r="A11" s="2"/>
      <c r="B11" s="501"/>
      <c r="C11" s="503" t="s">
        <v>86</v>
      </c>
      <c r="D11" s="503" t="s">
        <v>212</v>
      </c>
      <c r="E11" s="503" t="s">
        <v>213</v>
      </c>
      <c r="F11" s="502"/>
      <c r="G11" s="502"/>
      <c r="H11" s="502"/>
      <c r="I11" s="502"/>
      <c r="J11" s="376"/>
      <c r="K11" s="498"/>
      <c r="L11" s="498"/>
      <c r="M11" s="498"/>
      <c r="N11" s="498"/>
      <c r="O11" s="498"/>
      <c r="P11" s="200"/>
      <c r="Q11" s="200"/>
      <c r="R11" s="200"/>
      <c r="S11" s="196"/>
      <c r="T11" s="2"/>
      <c r="U11" s="2"/>
      <c r="V11" s="2"/>
      <c r="W11" s="2"/>
      <c r="X11" s="2"/>
      <c r="Y11" s="444"/>
      <c r="Z11" s="121" t="s">
        <v>211</v>
      </c>
      <c r="AA11" s="121">
        <v>844.76</v>
      </c>
      <c r="AB11" s="121">
        <v>822.36</v>
      </c>
      <c r="AC11" s="121">
        <v>807.32</v>
      </c>
      <c r="AD11" s="121">
        <v>786.35</v>
      </c>
      <c r="AE11" s="121">
        <v>761.51</v>
      </c>
      <c r="AF11" s="121">
        <v>731.99</v>
      </c>
      <c r="AG11" s="121">
        <v>710.05</v>
      </c>
      <c r="AH11" s="121">
        <v>692.12</v>
      </c>
      <c r="AI11" s="121">
        <v>673.49</v>
      </c>
      <c r="AJ11" s="121">
        <v>655.98</v>
      </c>
      <c r="AK11" s="2"/>
      <c r="AL11" s="444"/>
      <c r="AM11" s="190">
        <v>2011</v>
      </c>
      <c r="AN11" s="192">
        <v>596.20000000000005</v>
      </c>
      <c r="AO11" s="192">
        <v>700.4</v>
      </c>
      <c r="AP11" s="192">
        <v>510.4</v>
      </c>
      <c r="AQ11" s="192">
        <v>9.9</v>
      </c>
      <c r="AR11" s="193"/>
      <c r="AS11" s="193"/>
      <c r="AT11" s="201"/>
      <c r="AU11" s="193"/>
      <c r="AV11" s="197"/>
      <c r="AW11" s="198"/>
      <c r="AX11" s="198"/>
      <c r="AY11" s="198"/>
      <c r="AZ11" s="123"/>
      <c r="BA11" s="199"/>
    </row>
    <row r="12" spans="1:54" ht="15" customHeight="1">
      <c r="A12" s="2"/>
      <c r="B12" s="504" t="s">
        <v>375</v>
      </c>
      <c r="C12" s="505">
        <v>3416</v>
      </c>
      <c r="D12" s="505">
        <v>1675</v>
      </c>
      <c r="E12" s="505">
        <v>1741</v>
      </c>
      <c r="F12" s="506">
        <v>12</v>
      </c>
      <c r="G12" s="506">
        <v>9</v>
      </c>
      <c r="H12" s="506">
        <v>24</v>
      </c>
      <c r="I12" s="507">
        <v>10.8</v>
      </c>
      <c r="J12" s="376"/>
      <c r="K12" s="376"/>
      <c r="L12" s="376"/>
      <c r="M12" s="376"/>
      <c r="N12" s="508"/>
      <c r="O12" s="508"/>
      <c r="P12" s="2"/>
      <c r="Q12" s="2"/>
      <c r="R12" s="2"/>
      <c r="S12" s="196"/>
      <c r="T12" s="2"/>
      <c r="U12" s="2"/>
      <c r="V12" s="2"/>
      <c r="W12" s="2"/>
      <c r="X12" s="2"/>
      <c r="Y12" s="202" t="s">
        <v>214</v>
      </c>
      <c r="Z12" s="2"/>
      <c r="AA12" s="2"/>
      <c r="AB12" s="2"/>
      <c r="AC12" s="2"/>
      <c r="AD12" s="2"/>
      <c r="AE12" s="2"/>
      <c r="AF12" s="2"/>
      <c r="AG12" s="2"/>
      <c r="AH12" s="2"/>
      <c r="AI12" s="2"/>
      <c r="AJ12" s="2"/>
      <c r="AK12" s="2"/>
      <c r="AL12" s="477" t="s">
        <v>61</v>
      </c>
      <c r="AM12" s="190">
        <v>2010</v>
      </c>
      <c r="AN12" s="159">
        <v>537.79999999999995</v>
      </c>
      <c r="AO12" s="159">
        <v>635.9</v>
      </c>
      <c r="AP12" s="159">
        <v>454.7</v>
      </c>
      <c r="AQ12" s="159">
        <v>8.8000000000000007</v>
      </c>
      <c r="AR12" s="128"/>
      <c r="AS12" s="193"/>
      <c r="AT12" s="201"/>
      <c r="AU12" s="193"/>
      <c r="AV12" s="197"/>
      <c r="AW12" s="198"/>
      <c r="AX12" s="198"/>
      <c r="AY12" s="198"/>
      <c r="AZ12" s="123"/>
      <c r="BA12" s="199"/>
    </row>
    <row r="13" spans="1:54" ht="15" customHeight="1">
      <c r="A13" s="2"/>
      <c r="B13" s="509" t="s">
        <v>60</v>
      </c>
      <c r="C13" s="510">
        <v>26888</v>
      </c>
      <c r="D13" s="510">
        <v>13234</v>
      </c>
      <c r="E13" s="510">
        <v>13654</v>
      </c>
      <c r="F13" s="511">
        <v>119</v>
      </c>
      <c r="G13" s="511">
        <v>74</v>
      </c>
      <c r="H13" s="511">
        <v>180</v>
      </c>
      <c r="I13" s="512">
        <v>10.3</v>
      </c>
      <c r="J13" s="376"/>
      <c r="K13" s="376"/>
      <c r="L13" s="376"/>
      <c r="M13" s="376"/>
      <c r="N13" s="508"/>
      <c r="O13" s="508"/>
      <c r="P13" s="2"/>
      <c r="Q13" s="2"/>
      <c r="R13" s="2"/>
      <c r="S13" s="196"/>
      <c r="T13" s="2"/>
      <c r="U13" s="2"/>
      <c r="V13" s="2"/>
      <c r="W13" s="2"/>
      <c r="X13" s="2"/>
      <c r="Y13" s="2"/>
      <c r="Z13" s="2"/>
      <c r="AA13" s="2"/>
      <c r="AB13" s="2"/>
      <c r="AC13" s="2"/>
      <c r="AD13" s="2"/>
      <c r="AE13" s="2"/>
      <c r="AF13" s="2"/>
      <c r="AG13" s="2"/>
      <c r="AH13" s="2"/>
      <c r="AI13" s="2"/>
      <c r="AJ13" s="2"/>
      <c r="AK13" s="2"/>
      <c r="AL13" s="444"/>
      <c r="AM13" s="203">
        <v>2011</v>
      </c>
      <c r="AN13" s="192">
        <v>522.9</v>
      </c>
      <c r="AO13" s="192">
        <v>618.5</v>
      </c>
      <c r="AP13" s="192">
        <v>442.9</v>
      </c>
      <c r="AQ13" s="192">
        <v>8.5</v>
      </c>
      <c r="AR13" s="193"/>
      <c r="AS13" s="201"/>
      <c r="AT13" s="193"/>
      <c r="AU13" s="197"/>
      <c r="AV13" s="198"/>
      <c r="AW13" s="198"/>
      <c r="AX13" s="198"/>
      <c r="AY13" s="123"/>
      <c r="AZ13" s="199"/>
      <c r="BA13" s="199"/>
    </row>
    <row r="14" spans="1:54" ht="16.5" customHeight="1">
      <c r="A14" s="2"/>
      <c r="B14" s="509" t="s">
        <v>61</v>
      </c>
      <c r="C14" s="510">
        <v>468875</v>
      </c>
      <c r="D14" s="510">
        <v>229116</v>
      </c>
      <c r="E14" s="510">
        <v>239759</v>
      </c>
      <c r="F14" s="513">
        <v>2548</v>
      </c>
      <c r="G14" s="513">
        <v>1780</v>
      </c>
      <c r="H14" s="513">
        <v>4420</v>
      </c>
      <c r="I14" s="512">
        <v>8.6</v>
      </c>
      <c r="J14" s="514"/>
      <c r="K14" s="514"/>
      <c r="L14" s="514"/>
      <c r="M14" s="514"/>
      <c r="N14" s="514"/>
      <c r="O14" s="508"/>
      <c r="P14" s="2"/>
      <c r="Q14" s="2"/>
      <c r="R14" s="2"/>
      <c r="S14" s="196"/>
      <c r="T14" s="2"/>
      <c r="U14" s="2"/>
      <c r="V14" s="2"/>
      <c r="W14" s="2"/>
      <c r="X14" s="2"/>
      <c r="Y14" s="2"/>
      <c r="Z14" s="2"/>
      <c r="AA14" s="2"/>
      <c r="AB14" s="2"/>
      <c r="AC14" s="2"/>
      <c r="AD14" s="2"/>
      <c r="AE14" s="2"/>
      <c r="AF14" s="2"/>
      <c r="AG14" s="2"/>
      <c r="AH14" s="2"/>
      <c r="AI14" s="2"/>
      <c r="AJ14" s="2"/>
      <c r="AK14" s="2"/>
      <c r="AL14" s="2"/>
      <c r="AM14" s="2"/>
      <c r="AN14" s="2"/>
      <c r="AO14" s="2"/>
      <c r="AP14" s="2"/>
      <c r="AQ14" s="2"/>
      <c r="AR14" s="204"/>
      <c r="AS14" s="128"/>
      <c r="AT14" s="128"/>
      <c r="AU14" s="128"/>
      <c r="AV14" s="128"/>
      <c r="AW14" s="128"/>
      <c r="AX14" s="128"/>
      <c r="AY14" s="128"/>
      <c r="AZ14" s="128"/>
      <c r="BA14" s="128"/>
    </row>
    <row r="15" spans="1:54" ht="12.75" customHeight="1">
      <c r="A15" s="2"/>
      <c r="B15" s="376"/>
      <c r="C15" s="376"/>
      <c r="D15" s="376"/>
      <c r="E15" s="376"/>
      <c r="F15" s="376"/>
      <c r="G15" s="376"/>
      <c r="H15" s="376"/>
      <c r="I15" s="376"/>
      <c r="J15" s="529">
        <v>2014</v>
      </c>
      <c r="K15" s="376"/>
      <c r="L15" s="376"/>
      <c r="M15" s="376"/>
      <c r="N15" s="376"/>
      <c r="O15" s="508"/>
      <c r="P15" s="2"/>
      <c r="Q15" s="2"/>
      <c r="R15" s="2"/>
      <c r="S15" s="196"/>
      <c r="T15" s="2"/>
      <c r="U15" s="2"/>
      <c r="V15" s="2"/>
      <c r="W15" s="2"/>
      <c r="X15" s="2"/>
      <c r="Y15" s="2"/>
      <c r="Z15" s="2"/>
      <c r="AA15" s="2"/>
      <c r="AB15" s="2"/>
      <c r="AC15" s="2"/>
      <c r="AD15" s="2"/>
      <c r="AE15" s="2"/>
      <c r="AF15" s="2"/>
      <c r="AG15" s="2"/>
      <c r="AH15" s="2"/>
      <c r="AI15" s="2"/>
      <c r="AJ15" s="2"/>
      <c r="AK15" s="2"/>
      <c r="AL15" s="2"/>
      <c r="AM15" s="2"/>
      <c r="AN15" s="2"/>
      <c r="AO15" s="2"/>
      <c r="AP15" s="2"/>
      <c r="AQ15" s="2"/>
      <c r="AR15" s="205"/>
      <c r="AS15" s="128"/>
      <c r="AT15" s="128"/>
      <c r="AU15" s="128"/>
      <c r="AV15" s="128"/>
      <c r="AW15" s="128"/>
      <c r="AX15" s="128"/>
      <c r="AY15" s="128"/>
      <c r="AZ15" s="128"/>
      <c r="BA15" s="128"/>
    </row>
    <row r="16" spans="1:54" ht="12.75" customHeight="1">
      <c r="A16" s="2"/>
      <c r="B16" s="528" t="s">
        <v>384</v>
      </c>
      <c r="C16" s="528"/>
      <c r="D16" s="528"/>
      <c r="E16" s="528"/>
      <c r="F16" s="528"/>
      <c r="G16" s="376"/>
      <c r="H16" s="376"/>
      <c r="I16" s="376"/>
      <c r="J16" s="516" t="s">
        <v>382</v>
      </c>
      <c r="K16" s="516"/>
      <c r="L16" s="516"/>
      <c r="M16" s="521" t="s">
        <v>381</v>
      </c>
      <c r="N16" s="521"/>
      <c r="O16" s="376"/>
      <c r="P16" s="508"/>
      <c r="Q16" s="2"/>
      <c r="R16" s="2"/>
      <c r="S16" s="2"/>
      <c r="T16" s="196"/>
      <c r="U16" s="196"/>
      <c r="V16" s="196"/>
      <c r="W16" s="206"/>
      <c r="X16" s="2"/>
      <c r="Y16" s="2"/>
      <c r="Z16" s="2"/>
      <c r="AA16" s="2"/>
      <c r="AB16" s="2"/>
      <c r="AC16" s="2"/>
      <c r="AD16" s="2"/>
      <c r="AE16" s="2"/>
      <c r="AF16" s="2"/>
      <c r="AG16" s="2"/>
      <c r="AH16" s="2"/>
      <c r="AI16" s="2"/>
      <c r="AJ16" s="2"/>
      <c r="AK16" s="2"/>
      <c r="AL16" s="2"/>
      <c r="AM16" s="128"/>
      <c r="AN16" s="128"/>
      <c r="AO16" s="128"/>
      <c r="AP16" s="128"/>
      <c r="AQ16" s="128"/>
      <c r="AR16" s="128"/>
      <c r="AS16" s="128"/>
      <c r="AT16" s="128"/>
      <c r="AU16" s="128"/>
      <c r="AV16" s="128"/>
      <c r="AW16" s="128"/>
      <c r="AX16" s="128"/>
      <c r="AY16" s="128"/>
      <c r="AZ16" s="128"/>
      <c r="BA16" s="128"/>
      <c r="BB16" s="128"/>
    </row>
    <row r="17" spans="1:54" ht="12.75" customHeight="1">
      <c r="A17" s="2"/>
      <c r="B17" s="528"/>
      <c r="C17" s="528"/>
      <c r="D17" s="528"/>
      <c r="E17" s="528"/>
      <c r="F17" s="528"/>
      <c r="G17" s="508"/>
      <c r="H17" s="376"/>
      <c r="I17" s="376"/>
      <c r="J17" s="520" t="s">
        <v>86</v>
      </c>
      <c r="K17" s="520" t="s">
        <v>212</v>
      </c>
      <c r="L17" s="520" t="s">
        <v>213</v>
      </c>
      <c r="M17" s="521"/>
      <c r="N17" s="521"/>
      <c r="O17" s="376"/>
      <c r="P17" s="508"/>
      <c r="Q17" s="2"/>
      <c r="R17" s="2"/>
      <c r="S17" s="2"/>
      <c r="T17" s="196"/>
      <c r="U17" s="196"/>
      <c r="V17" s="196"/>
      <c r="W17" s="206"/>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ht="15" customHeight="1">
      <c r="A18" s="2"/>
      <c r="B18" s="528"/>
      <c r="C18" s="528"/>
      <c r="D18" s="528"/>
      <c r="E18" s="528"/>
      <c r="F18" s="528"/>
      <c r="G18" s="508"/>
      <c r="H18" s="517" t="s">
        <v>375</v>
      </c>
      <c r="I18" s="517"/>
      <c r="J18" s="520">
        <v>984.3</v>
      </c>
      <c r="K18" s="520">
        <v>1153.3</v>
      </c>
      <c r="L18" s="520">
        <v>858.9</v>
      </c>
      <c r="M18" s="522">
        <v>4.4000000000000004</v>
      </c>
      <c r="N18" s="523"/>
      <c r="O18" s="376"/>
      <c r="P18" s="508"/>
      <c r="Q18" s="2"/>
      <c r="R18" s="2"/>
      <c r="S18" s="2"/>
      <c r="T18" s="196"/>
      <c r="U18" s="196"/>
      <c r="V18" s="196"/>
      <c r="W18" s="206"/>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ht="12.75" customHeight="1">
      <c r="A19" s="2"/>
      <c r="B19" s="528"/>
      <c r="C19" s="528"/>
      <c r="D19" s="528"/>
      <c r="E19" s="528"/>
      <c r="F19" s="528"/>
      <c r="G19" s="508"/>
      <c r="H19" s="518" t="s">
        <v>60</v>
      </c>
      <c r="I19" s="518"/>
      <c r="J19" s="519">
        <v>1089.0999999999999</v>
      </c>
      <c r="K19" s="519">
        <v>1280</v>
      </c>
      <c r="L19" s="519">
        <v>941.8</v>
      </c>
      <c r="M19" s="524">
        <v>4.2</v>
      </c>
      <c r="N19" s="525"/>
      <c r="O19" s="376"/>
      <c r="P19" s="508"/>
      <c r="Q19" s="2"/>
      <c r="R19" s="2"/>
      <c r="S19" s="2"/>
      <c r="T19" s="196"/>
      <c r="U19" s="196"/>
      <c r="V19" s="196"/>
      <c r="W19" s="206"/>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ht="12.75" customHeight="1">
      <c r="A20" s="2"/>
      <c r="B20" s="528"/>
      <c r="C20" s="528"/>
      <c r="D20" s="528"/>
      <c r="E20" s="528"/>
      <c r="F20" s="528"/>
      <c r="G20" s="508"/>
      <c r="H20" s="518" t="s">
        <v>61</v>
      </c>
      <c r="I20" s="518"/>
      <c r="J20" s="519">
        <v>946.7</v>
      </c>
      <c r="K20" s="519">
        <v>1113.8</v>
      </c>
      <c r="L20" s="519">
        <v>816.8</v>
      </c>
      <c r="M20" s="524">
        <v>3.9</v>
      </c>
      <c r="N20" s="525"/>
      <c r="O20" s="508"/>
      <c r="P20" s="508"/>
      <c r="Q20" s="2"/>
      <c r="R20" s="2"/>
      <c r="S20" s="2"/>
      <c r="T20" s="196"/>
      <c r="U20" s="196"/>
      <c r="V20" s="196"/>
      <c r="W20" s="206"/>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ht="12.75" customHeight="1">
      <c r="A21" s="2"/>
      <c r="F21" s="508"/>
      <c r="G21" s="508"/>
      <c r="H21" s="508"/>
      <c r="I21" s="515"/>
      <c r="J21" s="508"/>
      <c r="K21" s="508"/>
      <c r="L21" s="508"/>
      <c r="M21" s="508"/>
      <c r="N21" s="508"/>
      <c r="O21" s="508"/>
      <c r="P21" s="2"/>
      <c r="Q21" s="2"/>
      <c r="R21" s="2"/>
      <c r="S21" s="196"/>
      <c r="T21" s="196"/>
      <c r="U21" s="196"/>
      <c r="V21" s="206"/>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row>
    <row r="22" spans="1:54" ht="12.75" customHeight="1">
      <c r="A22" s="2"/>
      <c r="B22" s="207" t="str">
        <f>HYPERLINK("http://www.ons.gov.uk/ons/publications/re-reference-tables.html?edition=tcm%3A77-275375","http://www.ons.gov.uk/ons/publications/re-reference-tables.html?edition=tcm%3A77-275375")</f>
        <v>http://www.ons.gov.uk/ons/publications/re-reference-tables.html?edition=tcm%3A77-275375</v>
      </c>
      <c r="C22" s="2"/>
      <c r="D22" s="2"/>
      <c r="E22" s="2"/>
      <c r="F22" s="2"/>
      <c r="G22" s="2"/>
      <c r="H22" s="2"/>
      <c r="I22" s="202"/>
      <c r="J22" s="2"/>
      <c r="K22" s="2"/>
      <c r="L22" s="2"/>
      <c r="M22" s="2"/>
      <c r="N22" s="2"/>
      <c r="O22" s="2"/>
      <c r="P22" s="2"/>
      <c r="Q22" s="2"/>
      <c r="R22" s="2"/>
      <c r="S22" s="196"/>
      <c r="T22" s="196"/>
      <c r="U22" s="196"/>
      <c r="V22" s="206"/>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row>
    <row r="23" spans="1:54" ht="13.5" customHeight="1" thickBot="1">
      <c r="A23" s="31"/>
      <c r="B23" s="526"/>
      <c r="C23" s="31"/>
      <c r="D23" s="31"/>
      <c r="E23" s="31"/>
      <c r="F23" s="31"/>
      <c r="G23" s="31"/>
      <c r="H23" s="151"/>
      <c r="I23" s="31"/>
      <c r="J23" s="31"/>
      <c r="K23" s="31"/>
      <c r="L23" s="31"/>
      <c r="M23" s="31"/>
      <c r="N23" s="31"/>
      <c r="O23" s="31"/>
      <c r="P23" s="31"/>
      <c r="Q23" s="31"/>
      <c r="R23" s="31"/>
      <c r="S23" s="208"/>
      <c r="T23" s="208"/>
      <c r="U23" s="208"/>
      <c r="V23" s="209"/>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row>
    <row r="24" spans="1:54" ht="19.5" customHeight="1" thickTop="1">
      <c r="A24" s="175" t="s">
        <v>215</v>
      </c>
      <c r="B24" s="128"/>
      <c r="C24" s="2"/>
      <c r="D24" s="2"/>
      <c r="E24" s="2"/>
      <c r="F24" s="2"/>
      <c r="G24" s="2"/>
      <c r="H24" s="2"/>
      <c r="I24" s="2"/>
      <c r="J24" s="2"/>
      <c r="K24" s="2"/>
      <c r="L24" s="2"/>
      <c r="M24" s="2"/>
      <c r="N24" s="2"/>
      <c r="O24" s="2"/>
      <c r="P24" s="2"/>
      <c r="Q24" s="2"/>
      <c r="R24" s="2"/>
      <c r="S24" s="196"/>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row>
    <row r="25" spans="1:54" ht="12.75" customHeight="1">
      <c r="A25" s="2"/>
      <c r="B25" s="2"/>
      <c r="C25" s="2"/>
      <c r="D25" s="2"/>
      <c r="E25" s="2"/>
      <c r="F25" s="2"/>
      <c r="G25" s="2"/>
      <c r="H25" s="2"/>
      <c r="I25" s="2"/>
      <c r="J25" s="2"/>
      <c r="K25" s="2"/>
      <c r="L25" s="2"/>
      <c r="M25" s="2"/>
      <c r="N25" s="2"/>
      <c r="O25" s="2"/>
      <c r="P25" s="2"/>
      <c r="R25" s="210"/>
      <c r="S25" s="82" t="s">
        <v>390</v>
      </c>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1:54" ht="15" customHeight="1">
      <c r="A26" s="2"/>
      <c r="B26" s="530" t="s">
        <v>177</v>
      </c>
      <c r="C26" s="534" t="s">
        <v>71</v>
      </c>
      <c r="D26" s="534" t="s">
        <v>72</v>
      </c>
      <c r="E26" s="534" t="s">
        <v>73</v>
      </c>
      <c r="F26" s="534" t="s">
        <v>74</v>
      </c>
      <c r="G26" s="534" t="s">
        <v>75</v>
      </c>
      <c r="H26" s="534" t="s">
        <v>351</v>
      </c>
      <c r="I26" s="2"/>
      <c r="J26" s="2"/>
      <c r="K26" s="202"/>
      <c r="L26" s="2"/>
      <c r="M26" s="2"/>
      <c r="N26" s="2"/>
      <c r="O26" s="2"/>
      <c r="P26" s="2"/>
      <c r="Q26" s="2"/>
      <c r="R26" s="2"/>
      <c r="S26" s="196"/>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1:54" ht="15" customHeight="1">
      <c r="A27" s="2"/>
      <c r="B27" s="531" t="s">
        <v>59</v>
      </c>
      <c r="C27" s="532">
        <v>332.18487304266915</v>
      </c>
      <c r="D27" s="532">
        <v>321.89452274578184</v>
      </c>
      <c r="E27" s="532">
        <v>312.25664351877271</v>
      </c>
      <c r="F27" s="532">
        <v>308.35926596400589</v>
      </c>
      <c r="G27" s="532">
        <v>306.85241705879167</v>
      </c>
      <c r="H27" s="532">
        <v>300.28352448343679</v>
      </c>
      <c r="I27" s="2"/>
      <c r="J27" s="2"/>
      <c r="K27" s="2"/>
      <c r="L27" s="2"/>
      <c r="M27" s="2"/>
      <c r="N27" s="2"/>
      <c r="O27" s="2"/>
      <c r="P27" s="196"/>
      <c r="Q27" s="2"/>
      <c r="R27" s="196"/>
      <c r="S27" s="196"/>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1:54" ht="15" customHeight="1">
      <c r="A28" s="2"/>
      <c r="B28" s="533" t="s">
        <v>60</v>
      </c>
      <c r="C28" s="532">
        <v>402.02078976236209</v>
      </c>
      <c r="D28" s="532">
        <v>387.99388779201263</v>
      </c>
      <c r="E28" s="532">
        <v>374.60452690745939</v>
      </c>
      <c r="F28" s="532">
        <v>366.01336096658741</v>
      </c>
      <c r="G28" s="532">
        <v>364.90956743673536</v>
      </c>
      <c r="H28" s="532">
        <v>359.10931933592269</v>
      </c>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row>
    <row r="29" spans="1:54" ht="15" customHeight="1">
      <c r="A29" s="2"/>
      <c r="B29" s="533" t="s">
        <v>61</v>
      </c>
      <c r="C29" s="532">
        <v>308.42842398576164</v>
      </c>
      <c r="D29" s="532">
        <v>300.88250791096374</v>
      </c>
      <c r="E29" s="532">
        <v>290.69129240663636</v>
      </c>
      <c r="F29" s="532">
        <v>284.36021998436479</v>
      </c>
      <c r="G29" s="532">
        <v>279.6682403472326</v>
      </c>
      <c r="H29" s="532">
        <v>274.7580070988916</v>
      </c>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row>
    <row r="30" spans="1:54" ht="12.75" customHeight="1">
      <c r="A30" s="2"/>
      <c r="B30" s="212" t="s">
        <v>216</v>
      </c>
      <c r="C30" s="2"/>
      <c r="D30" s="2"/>
      <c r="E30" s="2"/>
      <c r="F30" s="2"/>
      <c r="G30" s="213"/>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row>
    <row r="31" spans="1:54" ht="12.75" customHeight="1">
      <c r="A31" s="2"/>
      <c r="B31" s="2"/>
      <c r="C31" s="2"/>
      <c r="D31" s="2"/>
      <c r="E31" s="2"/>
      <c r="F31" s="2"/>
      <c r="G31" s="213"/>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row>
    <row r="32" spans="1:54" ht="60.75" customHeight="1">
      <c r="A32" s="2"/>
      <c r="B32" s="535" t="s">
        <v>387</v>
      </c>
      <c r="C32" s="446"/>
      <c r="D32" s="446"/>
      <c r="E32" s="446"/>
      <c r="F32" s="446"/>
      <c r="G32" s="213"/>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row>
    <row r="33" spans="1:53" ht="21" customHeight="1">
      <c r="A33" s="2"/>
      <c r="B33" s="167"/>
      <c r="C33" s="2"/>
      <c r="D33" s="2"/>
      <c r="E33" s="2"/>
      <c r="F33" s="2"/>
      <c r="G33" s="213"/>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row>
    <row r="34" spans="1:53" ht="13.5" customHeight="1">
      <c r="A34" s="31"/>
      <c r="B34" s="214"/>
      <c r="C34" s="215"/>
      <c r="D34" s="215"/>
      <c r="E34" s="216"/>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row>
    <row r="35" spans="1:53" ht="13.5" customHeight="1" thickTop="1">
      <c r="A35" s="2"/>
      <c r="B35" s="2"/>
      <c r="C35" s="2"/>
      <c r="D35" s="2"/>
      <c r="E35" s="2"/>
      <c r="F35" s="2"/>
      <c r="G35" s="2"/>
      <c r="H35" s="2"/>
      <c r="I35" s="217"/>
      <c r="J35" s="217"/>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row>
    <row r="36" spans="1:53" ht="18.75" customHeight="1">
      <c r="A36" s="175" t="s">
        <v>385</v>
      </c>
      <c r="B36" s="128"/>
      <c r="C36" s="2"/>
      <c r="D36" s="2"/>
      <c r="E36" s="2"/>
      <c r="F36" s="2"/>
      <c r="G36" s="2"/>
      <c r="H36" s="2"/>
      <c r="I36" s="217"/>
      <c r="J36" s="217"/>
      <c r="K36" s="2"/>
      <c r="L36" s="2"/>
      <c r="M36" s="2"/>
      <c r="N36" s="2"/>
      <c r="O36" s="2"/>
      <c r="P36" s="2"/>
      <c r="R36" s="210"/>
      <c r="S36" s="82" t="s">
        <v>390</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row>
    <row r="37" spans="1:53" ht="15" customHeight="1">
      <c r="A37" s="2"/>
      <c r="B37" s="530" t="s">
        <v>177</v>
      </c>
      <c r="C37" s="536" t="s">
        <v>71</v>
      </c>
      <c r="D37" s="536" t="s">
        <v>72</v>
      </c>
      <c r="E37" s="536" t="s">
        <v>73</v>
      </c>
      <c r="F37" s="536" t="s">
        <v>74</v>
      </c>
      <c r="G37" s="536" t="s">
        <v>75</v>
      </c>
      <c r="H37" s="536" t="s">
        <v>351</v>
      </c>
      <c r="I37" s="217"/>
      <c r="J37" s="217"/>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row>
    <row r="38" spans="1:53" ht="15" customHeight="1">
      <c r="A38" s="2"/>
      <c r="B38" s="531" t="s">
        <v>59</v>
      </c>
      <c r="C38" s="532">
        <v>88.687968106314699</v>
      </c>
      <c r="D38" s="532">
        <v>83.246015972833604</v>
      </c>
      <c r="E38" s="532">
        <v>77.289280917476503</v>
      </c>
      <c r="F38" s="532">
        <v>78.672974866335096</v>
      </c>
      <c r="G38" s="532">
        <v>72.808895231671102</v>
      </c>
      <c r="H38" s="532">
        <v>69.533444693198405</v>
      </c>
      <c r="I38" s="2"/>
      <c r="J38" s="2"/>
      <c r="K38" s="2"/>
      <c r="L38" s="2"/>
      <c r="M38" s="2"/>
      <c r="N38" s="2"/>
      <c r="O38" s="128"/>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row>
    <row r="39" spans="1:53" ht="15" customHeight="1">
      <c r="A39" s="2"/>
      <c r="B39" s="533" t="s">
        <v>60</v>
      </c>
      <c r="C39" s="532">
        <v>106.8287772199</v>
      </c>
      <c r="D39" s="532">
        <v>99.107398125891606</v>
      </c>
      <c r="E39" s="532">
        <v>94.985873874529105</v>
      </c>
      <c r="F39" s="532">
        <v>91.946456045793695</v>
      </c>
      <c r="G39" s="532">
        <v>88.432174703683003</v>
      </c>
      <c r="H39" s="532">
        <v>85.9149702501647</v>
      </c>
      <c r="I39" s="2"/>
      <c r="J39" s="2"/>
      <c r="K39" s="2"/>
      <c r="L39" s="124"/>
      <c r="M39" s="124"/>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row>
    <row r="40" spans="1:53" ht="15" customHeight="1">
      <c r="A40" s="2"/>
      <c r="B40" s="533" t="s">
        <v>61</v>
      </c>
      <c r="C40" s="532">
        <v>93.068081454833305</v>
      </c>
      <c r="D40" s="532">
        <v>88.566052419211104</v>
      </c>
      <c r="E40" s="532">
        <v>84.0411328878359</v>
      </c>
      <c r="F40" s="532">
        <v>80.7580898866252</v>
      </c>
      <c r="G40" s="532">
        <v>77.830908877182793</v>
      </c>
      <c r="H40" s="532">
        <v>75.715893973942201</v>
      </c>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3" ht="12.75" customHeight="1">
      <c r="A41" s="2"/>
      <c r="B41" s="212" t="s">
        <v>217</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3" ht="12.75" customHeight="1">
      <c r="A42" s="2"/>
      <c r="B42" s="2"/>
      <c r="C42" s="2"/>
      <c r="D42" s="2"/>
      <c r="E42" s="2"/>
      <c r="F42" s="2"/>
      <c r="G42" s="2"/>
      <c r="H42" s="21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ht="52.5" customHeight="1">
      <c r="A43" s="2"/>
      <c r="B43" s="535" t="s">
        <v>388</v>
      </c>
      <c r="C43" s="446"/>
      <c r="D43" s="446"/>
      <c r="E43" s="446"/>
      <c r="F43" s="446"/>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12.75" customHeight="1">
      <c r="A44" s="2"/>
      <c r="B44" s="219"/>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row>
    <row r="45" spans="1:53"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3.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row>
    <row r="47" spans="1:53" ht="13.5" customHeight="1" thickTop="1">
      <c r="A47" s="2"/>
      <c r="B47" s="2"/>
      <c r="C47" s="2"/>
      <c r="D47" s="2"/>
      <c r="E47" s="2"/>
      <c r="F47" s="2"/>
      <c r="G47" s="2"/>
      <c r="H47" s="220"/>
      <c r="I47" s="221"/>
      <c r="J47" s="221"/>
      <c r="K47" s="137"/>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8.75" customHeight="1">
      <c r="A48" s="19" t="s">
        <v>218</v>
      </c>
      <c r="B48" s="128"/>
      <c r="C48" s="2"/>
      <c r="D48" s="2"/>
      <c r="E48" s="2"/>
      <c r="F48" s="2"/>
      <c r="G48" s="2"/>
      <c r="H48" s="218"/>
      <c r="I48" s="2"/>
      <c r="J48" s="2"/>
      <c r="K48" s="2"/>
      <c r="L48" s="2"/>
      <c r="M48" s="2"/>
      <c r="N48" s="2"/>
      <c r="O48" s="2"/>
      <c r="P48" s="2"/>
      <c r="R48" s="210"/>
      <c r="S48" s="82" t="s">
        <v>390</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row r="49" spans="1:53" ht="15" customHeight="1">
      <c r="A49" s="2"/>
      <c r="B49" s="537" t="s">
        <v>177</v>
      </c>
      <c r="C49" s="536" t="s">
        <v>71</v>
      </c>
      <c r="D49" s="536" t="s">
        <v>72</v>
      </c>
      <c r="E49" s="536" t="s">
        <v>73</v>
      </c>
      <c r="F49" s="536" t="s">
        <v>74</v>
      </c>
      <c r="G49" s="536" t="s">
        <v>75</v>
      </c>
      <c r="H49" s="536" t="s">
        <v>351</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row>
    <row r="50" spans="1:53" ht="15" customHeight="1">
      <c r="A50" s="2"/>
      <c r="B50" s="394" t="s">
        <v>59</v>
      </c>
      <c r="C50" s="532">
        <v>151.94978797904901</v>
      </c>
      <c r="D50" s="532">
        <v>148.98632042699799</v>
      </c>
      <c r="E50" s="532">
        <v>152.216392547532</v>
      </c>
      <c r="F50" s="532">
        <v>149.090567064325</v>
      </c>
      <c r="G50" s="532">
        <v>148.30974027924299</v>
      </c>
      <c r="H50" s="532">
        <v>144.94949905336699</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row>
    <row r="51" spans="1:53" ht="15" customHeight="1">
      <c r="A51" s="2"/>
      <c r="B51" s="395" t="s">
        <v>60</v>
      </c>
      <c r="C51" s="532">
        <v>180.74422097553301</v>
      </c>
      <c r="D51" s="532">
        <v>176.28926251258599</v>
      </c>
      <c r="E51" s="532">
        <v>173.09411073107501</v>
      </c>
      <c r="F51" s="532">
        <v>171.38491179996299</v>
      </c>
      <c r="G51" s="532">
        <v>169.53025523193301</v>
      </c>
      <c r="H51" s="532">
        <v>167.922458305492</v>
      </c>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row>
    <row r="52" spans="1:53" ht="15" customHeight="1">
      <c r="A52" s="2"/>
      <c r="B52" s="395" t="s">
        <v>61</v>
      </c>
      <c r="C52" s="532">
        <v>153.22401290583099</v>
      </c>
      <c r="D52" s="532">
        <v>150.58975925448499</v>
      </c>
      <c r="E52" s="532">
        <v>148.45819129630701</v>
      </c>
      <c r="F52" s="532">
        <v>146.48480555912599</v>
      </c>
      <c r="G52" s="532">
        <v>144.358797167765</v>
      </c>
      <c r="H52" s="532">
        <v>141.51173678742299</v>
      </c>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row>
    <row r="53" spans="1:53" ht="12.75" customHeight="1">
      <c r="A53" s="2"/>
      <c r="B53" s="212" t="s">
        <v>219</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row>
    <row r="54" spans="1:53"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row>
    <row r="55" spans="1:53" ht="47.25" customHeight="1">
      <c r="A55" s="2"/>
      <c r="B55" s="538" t="s">
        <v>389</v>
      </c>
      <c r="C55" s="426"/>
      <c r="D55" s="426"/>
      <c r="E55" s="426"/>
      <c r="F55" s="426"/>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row>
    <row r="56" spans="1:53" ht="12.75" customHeight="1">
      <c r="A56" s="2"/>
      <c r="B56" s="128"/>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row>
    <row r="57" spans="1:53"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row>
    <row r="58" spans="1:53" ht="13.5" customHeight="1" thickBo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row>
    <row r="59" spans="1:53" ht="13.5" customHeight="1" thickTop="1">
      <c r="A59" s="2"/>
      <c r="B59" s="2"/>
      <c r="C59" s="2"/>
      <c r="D59" s="2"/>
      <c r="E59" s="2"/>
      <c r="F59" s="2"/>
      <c r="G59" s="2"/>
      <c r="H59" s="2"/>
      <c r="I59" s="2"/>
      <c r="J59" s="2"/>
      <c r="K59" s="2"/>
      <c r="L59" s="2"/>
      <c r="M59" s="2"/>
      <c r="N59" s="2"/>
      <c r="O59" s="2"/>
      <c r="P59" s="2"/>
      <c r="R59" s="2"/>
      <c r="S59" s="82" t="s">
        <v>390</v>
      </c>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row>
    <row r="60" spans="1:53" ht="18.75" customHeight="1">
      <c r="A60" s="175" t="s">
        <v>386</v>
      </c>
      <c r="B60" s="128"/>
      <c r="C60" s="2"/>
      <c r="D60" s="2"/>
      <c r="E60" s="2"/>
      <c r="F60" s="2"/>
      <c r="G60" s="2"/>
      <c r="H60" s="2"/>
      <c r="I60" s="2"/>
      <c r="J60" s="2"/>
      <c r="K60" s="2"/>
      <c r="L60" s="2"/>
      <c r="M60" s="128"/>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53" ht="15" customHeight="1">
      <c r="A61" s="2"/>
      <c r="B61" s="530" t="s">
        <v>391</v>
      </c>
      <c r="C61" s="536" t="s">
        <v>75</v>
      </c>
      <c r="D61" s="536" t="s">
        <v>351</v>
      </c>
      <c r="E61" s="384"/>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53" ht="15" customHeight="1">
      <c r="A62" s="2"/>
      <c r="B62" s="533" t="s">
        <v>59</v>
      </c>
      <c r="C62" s="540">
        <v>343.94100000420701</v>
      </c>
      <c r="D62" s="540">
        <v>338.19028671522102</v>
      </c>
      <c r="E62" s="384"/>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53" ht="15.75" customHeight="1">
      <c r="A63" s="2"/>
      <c r="B63" s="539" t="s">
        <v>60</v>
      </c>
      <c r="C63" s="540">
        <v>402.32297833074199</v>
      </c>
      <c r="D63" s="540">
        <v>400.59916263696499</v>
      </c>
      <c r="E63" s="384"/>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53" ht="15" customHeight="1">
      <c r="A64" s="2"/>
      <c r="B64" s="533" t="s">
        <v>61</v>
      </c>
      <c r="C64" s="540">
        <v>342.493863228544</v>
      </c>
      <c r="D64" s="540">
        <v>337.129801999059</v>
      </c>
      <c r="E64" s="384"/>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53" ht="12.75" customHeight="1">
      <c r="A65" s="2"/>
      <c r="B65" s="128"/>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53" ht="12.75" customHeight="1">
      <c r="A66" s="2"/>
      <c r="B66" s="541" t="s">
        <v>392</v>
      </c>
      <c r="C66" s="541"/>
      <c r="D66" s="541"/>
      <c r="E66" s="541"/>
      <c r="F66" s="541"/>
      <c r="G66" s="541"/>
      <c r="H66" s="541"/>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53" ht="12.75" customHeight="1">
      <c r="A67" s="2"/>
      <c r="B67" s="541"/>
      <c r="C67" s="541"/>
      <c r="D67" s="541"/>
      <c r="E67" s="541"/>
      <c r="F67" s="541"/>
      <c r="G67" s="541"/>
      <c r="H67" s="541"/>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53" ht="12.75" customHeight="1">
      <c r="A68" s="2"/>
      <c r="B68" s="541"/>
      <c r="C68" s="541"/>
      <c r="D68" s="541"/>
      <c r="E68" s="541"/>
      <c r="F68" s="541"/>
      <c r="G68" s="541"/>
      <c r="H68" s="541"/>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53" s="356" customFormat="1" ht="12.75" customHeight="1">
      <c r="A69" s="2"/>
      <c r="B69" s="541"/>
      <c r="C69" s="541"/>
      <c r="D69" s="541"/>
      <c r="E69" s="541"/>
      <c r="F69" s="541"/>
      <c r="G69" s="541"/>
      <c r="H69" s="541"/>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53" s="356" customFormat="1"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53"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53"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53" ht="13.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1:53" ht="19.5" customHeight="1" thickTop="1">
      <c r="A74" s="36" t="s">
        <v>220</v>
      </c>
      <c r="B74" s="128"/>
      <c r="C74" s="2"/>
      <c r="D74" s="2"/>
      <c r="E74" s="481"/>
      <c r="F74" s="2"/>
      <c r="G74" s="2"/>
      <c r="H74" s="2"/>
      <c r="I74" s="2"/>
      <c r="J74" s="2"/>
      <c r="K74" s="2"/>
      <c r="L74" s="2"/>
      <c r="M74" s="2"/>
      <c r="N74" s="2"/>
      <c r="O74" s="2"/>
      <c r="P74" s="2"/>
      <c r="Q74" s="82"/>
      <c r="R74" s="2"/>
      <c r="S74" s="82" t="s">
        <v>390</v>
      </c>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row>
    <row r="75" spans="1:53" ht="18.75" customHeight="1">
      <c r="A75" s="2" t="s">
        <v>221</v>
      </c>
      <c r="B75" s="2"/>
      <c r="C75" s="128"/>
      <c r="D75" s="154"/>
      <c r="E75" s="426"/>
      <c r="F75" s="223"/>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row>
    <row r="76" spans="1:53" ht="18.75" customHeight="1">
      <c r="A76" s="2"/>
      <c r="B76" s="128"/>
      <c r="C76" s="2"/>
      <c r="D76" s="224"/>
      <c r="E76" s="224"/>
      <c r="F76" s="225"/>
      <c r="G76" s="226"/>
      <c r="H76" s="226"/>
      <c r="I76" s="227"/>
      <c r="J76" s="227"/>
      <c r="K76" s="228"/>
      <c r="L76" s="229"/>
      <c r="M76" s="229"/>
      <c r="N76" s="223"/>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row>
    <row r="77" spans="1:53" ht="15" customHeight="1">
      <c r="A77" s="2"/>
      <c r="B77" s="230" t="s">
        <v>85</v>
      </c>
      <c r="C77" s="351" t="s">
        <v>208</v>
      </c>
      <c r="D77" s="542" t="s">
        <v>209</v>
      </c>
      <c r="E77" s="542" t="s">
        <v>222</v>
      </c>
      <c r="F77" s="543" t="s">
        <v>223</v>
      </c>
      <c r="G77" s="544" t="s">
        <v>224</v>
      </c>
      <c r="H77" s="232"/>
      <c r="I77" s="545" t="s">
        <v>393</v>
      </c>
      <c r="J77" s="545"/>
      <c r="K77" s="545"/>
      <c r="L77" s="545"/>
      <c r="M77" s="545"/>
      <c r="N77" s="545"/>
      <c r="O77" s="545"/>
      <c r="P77" s="545"/>
      <c r="Q77" s="545"/>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row>
    <row r="78" spans="1:53" ht="15" customHeight="1">
      <c r="A78" s="2"/>
      <c r="B78" s="394" t="s">
        <v>102</v>
      </c>
      <c r="C78" s="532">
        <v>4.5054945054945099</v>
      </c>
      <c r="D78" s="532">
        <v>3.4254143646408801</v>
      </c>
      <c r="E78" s="532">
        <v>3.4710558728026002</v>
      </c>
      <c r="F78" s="532">
        <v>3.29127811300055</v>
      </c>
      <c r="G78" s="532">
        <v>2.5778973324366699</v>
      </c>
      <c r="H78" s="233"/>
      <c r="I78" s="545"/>
      <c r="J78" s="545"/>
      <c r="K78" s="545"/>
      <c r="L78" s="545"/>
      <c r="M78" s="545"/>
      <c r="N78" s="545"/>
      <c r="O78" s="545"/>
      <c r="P78" s="545"/>
      <c r="Q78" s="545"/>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row>
    <row r="79" spans="1:53" ht="15" customHeight="1">
      <c r="A79" s="2"/>
      <c r="B79" s="395" t="s">
        <v>60</v>
      </c>
      <c r="C79" s="532">
        <v>4.1081974167475996</v>
      </c>
      <c r="D79" s="532">
        <v>3.9087876151991301</v>
      </c>
      <c r="E79" s="532">
        <v>3.6650536041522601</v>
      </c>
      <c r="F79" s="532">
        <v>3.5681550346994899</v>
      </c>
      <c r="G79" s="532">
        <v>3.3081232804998901</v>
      </c>
      <c r="H79" s="234"/>
      <c r="I79" s="545"/>
      <c r="J79" s="545"/>
      <c r="K79" s="545"/>
      <c r="L79" s="545"/>
      <c r="M79" s="545"/>
      <c r="N79" s="545"/>
      <c r="O79" s="545"/>
      <c r="P79" s="545"/>
      <c r="Q79" s="545"/>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row>
    <row r="80" spans="1:53" ht="15" customHeight="1">
      <c r="A80" s="2"/>
      <c r="B80" s="395" t="s">
        <v>61</v>
      </c>
      <c r="C80" s="532">
        <v>4.5792767593826396</v>
      </c>
      <c r="D80" s="532">
        <v>4.4320841332766703</v>
      </c>
      <c r="E80" s="532">
        <v>4.2865199674320298</v>
      </c>
      <c r="F80" s="532">
        <v>4.1099564359115002</v>
      </c>
      <c r="G80" s="532">
        <v>3.9797232465474202</v>
      </c>
      <c r="H80" s="234"/>
      <c r="I80" s="545"/>
      <c r="J80" s="545"/>
      <c r="K80" s="545"/>
      <c r="L80" s="545"/>
      <c r="M80" s="545"/>
      <c r="N80" s="545"/>
      <c r="O80" s="545"/>
      <c r="P80" s="545"/>
      <c r="Q80" s="545"/>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row>
    <row r="81" spans="1:53" ht="15" customHeight="1">
      <c r="A81" s="2"/>
      <c r="B81" s="235"/>
      <c r="C81" s="2"/>
      <c r="D81" s="2"/>
      <c r="E81" s="2"/>
      <c r="F81" s="236"/>
      <c r="G81" s="236"/>
      <c r="H81" s="236"/>
      <c r="I81" s="236"/>
      <c r="J81" s="2"/>
      <c r="K81" s="212"/>
      <c r="L81" s="237"/>
      <c r="M81" s="237"/>
      <c r="N81" s="217"/>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row>
    <row r="82" spans="1:53" ht="15" customHeight="1">
      <c r="A82" s="2"/>
      <c r="B82" s="224" t="s">
        <v>225</v>
      </c>
      <c r="C82" s="2"/>
      <c r="D82" s="2"/>
      <c r="E82" s="2"/>
      <c r="F82" s="236"/>
      <c r="G82" s="236"/>
      <c r="H82" s="236"/>
      <c r="I82" s="236"/>
      <c r="J82" s="2"/>
      <c r="K82" s="238"/>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row>
    <row r="83" spans="1:53" ht="13.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row>
    <row r="84" spans="1:53"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row>
    <row r="85" spans="1:53"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row>
    <row r="86" spans="1:53"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row>
    <row r="87" spans="1:53"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row>
    <row r="88" spans="1:53"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row>
    <row r="89" spans="1:53"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row>
    <row r="90" spans="1:53"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row>
    <row r="91" spans="1:53"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row>
    <row r="92" spans="1:53"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row>
    <row r="93" spans="1:5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row>
    <row r="94" spans="1:53"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row>
    <row r="95" spans="1:53"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row>
    <row r="96" spans="1:53"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row>
    <row r="97" spans="1:53"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row>
    <row r="98" spans="1:53"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row>
    <row r="99" spans="1:53"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row>
    <row r="100" spans="1:53"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row>
    <row r="101" spans="1:53"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row>
    <row r="102" spans="1:53"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row>
    <row r="103" spans="1:5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row>
    <row r="104" spans="1:53"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row>
    <row r="105" spans="1:53"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row>
    <row r="106" spans="1:53"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row>
    <row r="107" spans="1:53"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row>
    <row r="108" spans="1:53"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row>
    <row r="109" spans="1:53"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row>
    <row r="110" spans="1:53"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row>
    <row r="111" spans="1:53"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row>
    <row r="112" spans="1:53" ht="12.75" customHeight="1">
      <c r="A112" s="2"/>
      <c r="B112" s="128"/>
      <c r="C112" s="128"/>
      <c r="D112" s="128"/>
      <c r="E112" s="128"/>
      <c r="F112" s="128"/>
      <c r="G112" s="2"/>
      <c r="H112" s="2"/>
      <c r="I112" s="2"/>
      <c r="J112" s="2"/>
      <c r="K112" s="2"/>
      <c r="L112" s="2"/>
      <c r="M112" s="2"/>
      <c r="N112" s="2"/>
      <c r="O112" s="2"/>
      <c r="P112" s="2"/>
      <c r="Q112" s="128"/>
      <c r="R112" s="128"/>
      <c r="S112" s="128"/>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row>
    <row r="113" spans="1:53" ht="12.75" customHeight="1">
      <c r="A113" s="2"/>
      <c r="B113" s="128"/>
      <c r="C113" s="128"/>
      <c r="D113" s="128"/>
      <c r="E113" s="128"/>
      <c r="F113" s="128"/>
      <c r="G113" s="128"/>
      <c r="H113" s="128"/>
      <c r="I113" s="128"/>
      <c r="J113" s="128"/>
      <c r="K113" s="128"/>
      <c r="L113" s="128"/>
      <c r="M113" s="128"/>
      <c r="N113" s="128"/>
      <c r="O113" s="128"/>
      <c r="P113" s="128"/>
      <c r="Q113" s="128"/>
      <c r="R113" s="128"/>
      <c r="S113" s="128"/>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row>
    <row r="114" spans="1:53" ht="12.75" customHeight="1">
      <c r="A114" s="2"/>
      <c r="B114" s="128"/>
      <c r="C114" s="128"/>
      <c r="D114" s="128"/>
      <c r="E114" s="128"/>
      <c r="F114" s="128"/>
      <c r="G114" s="128"/>
      <c r="H114" s="128"/>
      <c r="I114" s="128"/>
      <c r="J114" s="128"/>
      <c r="K114" s="128"/>
      <c r="L114" s="128"/>
      <c r="M114" s="128"/>
      <c r="N114" s="128"/>
      <c r="O114" s="128"/>
      <c r="P114" s="128"/>
      <c r="Q114" s="128"/>
      <c r="R114" s="128"/>
      <c r="S114" s="128"/>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row>
    <row r="115" spans="1:53" ht="12.75" customHeight="1">
      <c r="A115" s="2"/>
      <c r="B115" s="128"/>
      <c r="C115" s="128"/>
      <c r="D115" s="128"/>
      <c r="E115" s="128"/>
      <c r="F115" s="128"/>
      <c r="G115" s="128"/>
      <c r="H115" s="128"/>
      <c r="I115" s="128"/>
      <c r="J115" s="128"/>
      <c r="K115" s="128"/>
      <c r="L115" s="128"/>
      <c r="M115" s="128"/>
      <c r="N115" s="128"/>
      <c r="O115" s="128"/>
      <c r="P115" s="128"/>
      <c r="Q115" s="128"/>
      <c r="R115" s="128"/>
      <c r="S115" s="128"/>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row>
    <row r="116" spans="1:53" ht="12.75" customHeight="1">
      <c r="A116" s="2"/>
      <c r="B116" s="128"/>
      <c r="C116" s="128"/>
      <c r="D116" s="128"/>
      <c r="E116" s="128"/>
      <c r="F116" s="128"/>
      <c r="G116" s="128"/>
      <c r="H116" s="128"/>
      <c r="I116" s="128"/>
      <c r="J116" s="128"/>
      <c r="K116" s="128"/>
      <c r="L116" s="128"/>
      <c r="M116" s="128"/>
      <c r="N116" s="128"/>
      <c r="O116" s="128"/>
      <c r="P116" s="128"/>
      <c r="Q116" s="128"/>
      <c r="R116" s="128"/>
      <c r="S116" s="128"/>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row>
    <row r="117" spans="1:53" ht="12.75" customHeight="1">
      <c r="A117" s="2"/>
      <c r="B117" s="128"/>
      <c r="C117" s="128"/>
      <c r="D117" s="128"/>
      <c r="E117" s="128"/>
      <c r="F117" s="128"/>
      <c r="G117" s="128"/>
      <c r="H117" s="128"/>
      <c r="I117" s="128"/>
      <c r="J117" s="128"/>
      <c r="K117" s="128"/>
      <c r="L117" s="128"/>
      <c r="M117" s="128"/>
      <c r="N117" s="128"/>
      <c r="O117" s="128"/>
      <c r="P117" s="128"/>
      <c r="Q117" s="128"/>
      <c r="R117" s="128"/>
      <c r="S117" s="128"/>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row>
    <row r="118" spans="1:53" ht="12.75" customHeight="1">
      <c r="A118" s="2"/>
      <c r="B118" s="128"/>
      <c r="C118" s="128"/>
      <c r="D118" s="128"/>
      <c r="E118" s="128"/>
      <c r="F118" s="128"/>
      <c r="G118" s="128"/>
      <c r="H118" s="128"/>
      <c r="I118" s="128"/>
      <c r="J118" s="128"/>
      <c r="K118" s="128"/>
      <c r="L118" s="128"/>
      <c r="M118" s="128"/>
      <c r="N118" s="128"/>
      <c r="O118" s="128"/>
      <c r="P118" s="128"/>
      <c r="Q118" s="128"/>
      <c r="R118" s="128"/>
      <c r="S118" s="128"/>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row>
    <row r="119" spans="1:53" ht="12.75" customHeight="1">
      <c r="A119" s="2"/>
      <c r="B119" s="128"/>
      <c r="C119" s="128"/>
      <c r="D119" s="128"/>
      <c r="E119" s="128"/>
      <c r="F119" s="128"/>
      <c r="G119" s="128"/>
      <c r="H119" s="128"/>
      <c r="I119" s="128"/>
      <c r="J119" s="128"/>
      <c r="K119" s="128"/>
      <c r="L119" s="128"/>
      <c r="M119" s="128"/>
      <c r="N119" s="128"/>
      <c r="O119" s="128"/>
      <c r="P119" s="128"/>
      <c r="Q119" s="128"/>
      <c r="R119" s="128"/>
      <c r="S119" s="128"/>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row>
    <row r="120" spans="1:53" ht="12.75" customHeight="1">
      <c r="A120" s="2"/>
      <c r="B120" s="128"/>
      <c r="C120" s="128"/>
      <c r="D120" s="128"/>
      <c r="E120" s="128"/>
      <c r="F120" s="128"/>
      <c r="G120" s="128"/>
      <c r="H120" s="128"/>
      <c r="I120" s="128"/>
      <c r="J120" s="128"/>
      <c r="K120" s="128"/>
      <c r="L120" s="128"/>
      <c r="M120" s="128"/>
      <c r="N120" s="128"/>
      <c r="O120" s="128"/>
      <c r="P120" s="128"/>
      <c r="Q120" s="128"/>
      <c r="R120" s="128"/>
      <c r="S120" s="128"/>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row>
    <row r="121" spans="1:53" ht="12.75" customHeight="1">
      <c r="A121" s="2"/>
      <c r="B121" s="128"/>
      <c r="C121" s="128"/>
      <c r="D121" s="128"/>
      <c r="E121" s="128"/>
      <c r="F121" s="128"/>
      <c r="G121" s="128"/>
      <c r="H121" s="128"/>
      <c r="I121" s="128"/>
      <c r="J121" s="128"/>
      <c r="K121" s="128"/>
      <c r="L121" s="128"/>
      <c r="M121" s="128"/>
      <c r="N121" s="128"/>
      <c r="O121" s="128"/>
      <c r="P121" s="128"/>
      <c r="Q121" s="128"/>
      <c r="R121" s="128"/>
      <c r="S121" s="128"/>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row>
    <row r="122" spans="1:53" ht="12.75" customHeight="1">
      <c r="A122" s="2"/>
      <c r="B122" s="128"/>
      <c r="C122" s="128"/>
      <c r="D122" s="128"/>
      <c r="E122" s="128"/>
      <c r="F122" s="128"/>
      <c r="G122" s="128"/>
      <c r="H122" s="128"/>
      <c r="I122" s="128"/>
      <c r="J122" s="128"/>
      <c r="K122" s="128"/>
      <c r="L122" s="128"/>
      <c r="M122" s="128"/>
      <c r="N122" s="128"/>
      <c r="O122" s="128"/>
      <c r="P122" s="128"/>
      <c r="Q122" s="128"/>
      <c r="R122" s="128"/>
      <c r="S122" s="128"/>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row>
    <row r="123" spans="1:53" ht="12.75" customHeight="1">
      <c r="A123" s="2"/>
      <c r="B123" s="128"/>
      <c r="C123" s="128"/>
      <c r="D123" s="128"/>
      <c r="E123" s="128"/>
      <c r="F123" s="128"/>
      <c r="G123" s="128"/>
      <c r="H123" s="128"/>
      <c r="I123" s="128"/>
      <c r="J123" s="128"/>
      <c r="K123" s="128"/>
      <c r="L123" s="128"/>
      <c r="M123" s="128"/>
      <c r="N123" s="128"/>
      <c r="O123" s="128"/>
      <c r="P123" s="128"/>
      <c r="Q123" s="128"/>
      <c r="R123" s="128"/>
      <c r="S123" s="128"/>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row>
    <row r="124" spans="1:53" ht="12.75" customHeight="1">
      <c r="A124" s="2"/>
      <c r="B124" s="128"/>
      <c r="C124" s="128"/>
      <c r="D124" s="128"/>
      <c r="E124" s="128"/>
      <c r="F124" s="128"/>
      <c r="G124" s="128"/>
      <c r="H124" s="128"/>
      <c r="I124" s="128"/>
      <c r="J124" s="128"/>
      <c r="K124" s="128"/>
      <c r="L124" s="128"/>
      <c r="M124" s="128"/>
      <c r="N124" s="128"/>
      <c r="O124" s="128"/>
      <c r="P124" s="128"/>
      <c r="Q124" s="128"/>
      <c r="R124" s="128"/>
      <c r="S124" s="128"/>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row>
    <row r="125" spans="1:53" ht="12.75" customHeight="1">
      <c r="A125" s="2"/>
      <c r="B125" s="128"/>
      <c r="C125" s="128"/>
      <c r="D125" s="128"/>
      <c r="E125" s="128"/>
      <c r="F125" s="128"/>
      <c r="G125" s="128"/>
      <c r="H125" s="128"/>
      <c r="I125" s="128"/>
      <c r="J125" s="128"/>
      <c r="K125" s="128"/>
      <c r="L125" s="128"/>
      <c r="M125" s="128"/>
      <c r="N125" s="128"/>
      <c r="O125" s="128"/>
      <c r="P125" s="128"/>
      <c r="Q125" s="128"/>
      <c r="R125" s="128"/>
      <c r="S125" s="128"/>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row>
    <row r="126" spans="1:53" ht="12.75" customHeight="1">
      <c r="A126" s="2"/>
      <c r="B126" s="128"/>
      <c r="C126" s="128"/>
      <c r="D126" s="128"/>
      <c r="E126" s="128"/>
      <c r="F126" s="128"/>
      <c r="G126" s="128"/>
      <c r="H126" s="128"/>
      <c r="I126" s="128"/>
      <c r="J126" s="128"/>
      <c r="K126" s="128"/>
      <c r="L126" s="128"/>
      <c r="M126" s="128"/>
      <c r="N126" s="128"/>
      <c r="O126" s="128"/>
      <c r="P126" s="128"/>
      <c r="Q126" s="128"/>
      <c r="R126" s="128"/>
      <c r="S126" s="128"/>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row>
    <row r="127" spans="1:53" ht="12.75" customHeight="1">
      <c r="A127" s="2"/>
      <c r="B127" s="128"/>
      <c r="C127" s="128"/>
      <c r="D127" s="128"/>
      <c r="E127" s="128"/>
      <c r="F127" s="128"/>
      <c r="G127" s="128"/>
      <c r="H127" s="128"/>
      <c r="I127" s="128"/>
      <c r="J127" s="128"/>
      <c r="K127" s="128"/>
      <c r="L127" s="128"/>
      <c r="M127" s="128"/>
      <c r="N127" s="128"/>
      <c r="O127" s="128"/>
      <c r="P127" s="128"/>
      <c r="Q127" s="128"/>
      <c r="R127" s="128"/>
      <c r="S127" s="128"/>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row>
    <row r="128" spans="1:53" ht="12.75" customHeight="1">
      <c r="A128" s="2"/>
      <c r="B128" s="128"/>
      <c r="C128" s="128"/>
      <c r="D128" s="128"/>
      <c r="E128" s="128"/>
      <c r="F128" s="128"/>
      <c r="G128" s="128"/>
      <c r="H128" s="128"/>
      <c r="I128" s="128"/>
      <c r="J128" s="128"/>
      <c r="K128" s="128"/>
      <c r="L128" s="128"/>
      <c r="M128" s="128"/>
      <c r="N128" s="128"/>
      <c r="O128" s="128"/>
      <c r="P128" s="128"/>
      <c r="Q128" s="128"/>
      <c r="R128" s="128"/>
      <c r="S128" s="128"/>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row>
    <row r="129" spans="1:53" ht="12.75" customHeight="1">
      <c r="A129" s="2"/>
      <c r="B129" s="128"/>
      <c r="C129" s="128"/>
      <c r="D129" s="128"/>
      <c r="E129" s="128"/>
      <c r="F129" s="128"/>
      <c r="G129" s="128"/>
      <c r="H129" s="128"/>
      <c r="I129" s="128"/>
      <c r="J129" s="128"/>
      <c r="K129" s="128"/>
      <c r="L129" s="128"/>
      <c r="M129" s="128"/>
      <c r="N129" s="128"/>
      <c r="O129" s="128"/>
      <c r="P129" s="128"/>
      <c r="Q129" s="128"/>
      <c r="R129" s="128"/>
      <c r="S129" s="128"/>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row>
    <row r="130" spans="1:53" ht="12.75" customHeight="1">
      <c r="A130" s="2"/>
      <c r="B130" s="128"/>
      <c r="C130" s="128"/>
      <c r="D130" s="128"/>
      <c r="E130" s="128"/>
      <c r="F130" s="128"/>
      <c r="G130" s="128"/>
      <c r="H130" s="128"/>
      <c r="I130" s="128"/>
      <c r="J130" s="128"/>
      <c r="K130" s="128"/>
      <c r="L130" s="128"/>
      <c r="M130" s="128"/>
      <c r="N130" s="128"/>
      <c r="O130" s="128"/>
      <c r="P130" s="128"/>
      <c r="Q130" s="128"/>
      <c r="R130" s="128"/>
      <c r="S130" s="128"/>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row>
    <row r="131" spans="1:53" ht="12.75" customHeight="1">
      <c r="A131" s="2"/>
      <c r="B131" s="128"/>
      <c r="C131" s="128"/>
      <c r="D131" s="128"/>
      <c r="E131" s="128"/>
      <c r="F131" s="128"/>
      <c r="G131" s="128"/>
      <c r="H131" s="128"/>
      <c r="I131" s="128"/>
      <c r="J131" s="128"/>
      <c r="K131" s="128"/>
      <c r="L131" s="128"/>
      <c r="M131" s="128"/>
      <c r="N131" s="128"/>
      <c r="O131" s="128"/>
      <c r="P131" s="128"/>
      <c r="Q131" s="128"/>
      <c r="R131" s="128"/>
      <c r="S131" s="128"/>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row>
    <row r="132" spans="1:53" ht="12.75" customHeight="1">
      <c r="A132" s="2"/>
      <c r="B132" s="128"/>
      <c r="C132" s="128"/>
      <c r="D132" s="128"/>
      <c r="E132" s="128"/>
      <c r="F132" s="128"/>
      <c r="G132" s="128"/>
      <c r="H132" s="128"/>
      <c r="I132" s="128"/>
      <c r="J132" s="128"/>
      <c r="K132" s="128"/>
      <c r="L132" s="128"/>
      <c r="M132" s="128"/>
      <c r="N132" s="128"/>
      <c r="O132" s="128"/>
      <c r="P132" s="128"/>
      <c r="Q132" s="128"/>
      <c r="R132" s="128"/>
      <c r="S132" s="128"/>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row>
    <row r="133" spans="1:53" ht="12.75" customHeight="1">
      <c r="A133" s="2"/>
      <c r="B133" s="128"/>
      <c r="C133" s="128"/>
      <c r="D133" s="128"/>
      <c r="E133" s="128"/>
      <c r="F133" s="128"/>
      <c r="G133" s="128"/>
      <c r="H133" s="128"/>
      <c r="I133" s="128"/>
      <c r="J133" s="128"/>
      <c r="K133" s="128"/>
      <c r="L133" s="128"/>
      <c r="M133" s="128"/>
      <c r="N133" s="128"/>
      <c r="O133" s="128"/>
      <c r="P133" s="128"/>
      <c r="Q133" s="128"/>
      <c r="R133" s="128"/>
      <c r="S133" s="128"/>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row>
    <row r="134" spans="1:53" ht="12.75" customHeight="1">
      <c r="A134" s="2"/>
      <c r="B134" s="128"/>
      <c r="C134" s="128"/>
      <c r="D134" s="128"/>
      <c r="E134" s="128"/>
      <c r="F134" s="128"/>
      <c r="G134" s="128"/>
      <c r="H134" s="128"/>
      <c r="I134" s="128"/>
      <c r="J134" s="128"/>
      <c r="K134" s="128"/>
      <c r="L134" s="128"/>
      <c r="M134" s="128"/>
      <c r="N134" s="128"/>
      <c r="O134" s="128"/>
      <c r="P134" s="128"/>
      <c r="Q134" s="128"/>
      <c r="R134" s="128"/>
      <c r="S134" s="128"/>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row>
    <row r="135" spans="1:53" ht="12.75" customHeight="1">
      <c r="A135" s="2"/>
      <c r="B135" s="128"/>
      <c r="C135" s="128"/>
      <c r="D135" s="128"/>
      <c r="E135" s="128"/>
      <c r="F135" s="128"/>
      <c r="G135" s="128"/>
      <c r="H135" s="128"/>
      <c r="I135" s="128"/>
      <c r="J135" s="128"/>
      <c r="K135" s="128"/>
      <c r="L135" s="128"/>
      <c r="M135" s="128"/>
      <c r="N135" s="128"/>
      <c r="O135" s="128"/>
      <c r="P135" s="128"/>
      <c r="Q135" s="128"/>
      <c r="R135" s="128"/>
      <c r="S135" s="128"/>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row>
    <row r="136" spans="1:53" ht="12.75" customHeight="1">
      <c r="A136" s="2"/>
      <c r="B136" s="128"/>
      <c r="C136" s="128"/>
      <c r="D136" s="128"/>
      <c r="E136" s="128"/>
      <c r="F136" s="128"/>
      <c r="G136" s="128"/>
      <c r="H136" s="128"/>
      <c r="I136" s="128"/>
      <c r="J136" s="128"/>
      <c r="K136" s="128"/>
      <c r="L136" s="128"/>
      <c r="M136" s="128"/>
      <c r="N136" s="128"/>
      <c r="O136" s="128"/>
      <c r="P136" s="128"/>
      <c r="Q136" s="128"/>
      <c r="R136" s="128"/>
      <c r="S136" s="128"/>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row>
    <row r="137" spans="1:53" ht="12.75" customHeight="1">
      <c r="A137" s="2"/>
      <c r="B137" s="128"/>
      <c r="C137" s="128"/>
      <c r="D137" s="128"/>
      <c r="E137" s="128"/>
      <c r="F137" s="128"/>
      <c r="G137" s="128"/>
      <c r="H137" s="128"/>
      <c r="I137" s="128"/>
      <c r="J137" s="128"/>
      <c r="K137" s="128"/>
      <c r="L137" s="128"/>
      <c r="M137" s="128"/>
      <c r="N137" s="128"/>
      <c r="O137" s="128"/>
      <c r="P137" s="128"/>
      <c r="Q137" s="128"/>
      <c r="R137" s="128"/>
      <c r="S137" s="128"/>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row>
    <row r="138" spans="1:53" ht="12.75" customHeight="1">
      <c r="A138" s="2"/>
      <c r="B138" s="128"/>
      <c r="C138" s="128"/>
      <c r="D138" s="128"/>
      <c r="E138" s="128"/>
      <c r="F138" s="128"/>
      <c r="G138" s="128"/>
      <c r="H138" s="128"/>
      <c r="I138" s="128"/>
      <c r="J138" s="128"/>
      <c r="K138" s="128"/>
      <c r="L138" s="128"/>
      <c r="M138" s="128"/>
      <c r="N138" s="128"/>
      <c r="O138" s="128"/>
      <c r="P138" s="128"/>
      <c r="Q138" s="128"/>
      <c r="R138" s="128"/>
      <c r="S138" s="128"/>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row>
    <row r="139" spans="1:53" ht="12.75" customHeight="1">
      <c r="A139" s="2"/>
      <c r="B139" s="128"/>
      <c r="C139" s="128"/>
      <c r="D139" s="128"/>
      <c r="E139" s="128"/>
      <c r="F139" s="128"/>
      <c r="G139" s="128"/>
      <c r="H139" s="128"/>
      <c r="I139" s="128"/>
      <c r="J139" s="128"/>
      <c r="K139" s="128"/>
      <c r="L139" s="128"/>
      <c r="M139" s="128"/>
      <c r="N139" s="128"/>
      <c r="O139" s="128"/>
      <c r="P139" s="128"/>
      <c r="Q139" s="128"/>
      <c r="R139" s="128"/>
      <c r="S139" s="128"/>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row>
    <row r="140" spans="1:53" ht="12.75" customHeight="1">
      <c r="A140" s="2"/>
      <c r="B140" s="128"/>
      <c r="C140" s="128"/>
      <c r="D140" s="128"/>
      <c r="E140" s="128"/>
      <c r="F140" s="128"/>
      <c r="G140" s="128"/>
      <c r="H140" s="128"/>
      <c r="I140" s="128"/>
      <c r="J140" s="128"/>
      <c r="K140" s="128"/>
      <c r="L140" s="128"/>
      <c r="M140" s="128"/>
      <c r="N140" s="128"/>
      <c r="O140" s="128"/>
      <c r="P140" s="128"/>
      <c r="Q140" s="128"/>
      <c r="R140" s="128"/>
      <c r="S140" s="128"/>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row>
    <row r="141" spans="1:53" ht="12.75" customHeight="1">
      <c r="A141" s="2"/>
      <c r="B141" s="128"/>
      <c r="C141" s="128"/>
      <c r="D141" s="128"/>
      <c r="E141" s="128"/>
      <c r="F141" s="128"/>
      <c r="G141" s="128"/>
      <c r="H141" s="128"/>
      <c r="I141" s="128"/>
      <c r="J141" s="128"/>
      <c r="K141" s="128"/>
      <c r="L141" s="128"/>
      <c r="M141" s="128"/>
      <c r="N141" s="128"/>
      <c r="O141" s="128"/>
      <c r="P141" s="128"/>
      <c r="Q141" s="128"/>
      <c r="R141" s="128"/>
      <c r="S141" s="128"/>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row>
    <row r="142" spans="1:53" ht="12.75" customHeight="1">
      <c r="A142" s="2"/>
      <c r="B142" s="128"/>
      <c r="C142" s="128"/>
      <c r="D142" s="128"/>
      <c r="E142" s="128"/>
      <c r="F142" s="128"/>
      <c r="G142" s="128"/>
      <c r="H142" s="128"/>
      <c r="I142" s="128"/>
      <c r="J142" s="128"/>
      <c r="K142" s="128"/>
      <c r="L142" s="128"/>
      <c r="M142" s="128"/>
      <c r="N142" s="128"/>
      <c r="O142" s="128"/>
      <c r="P142" s="128"/>
      <c r="Q142" s="128"/>
      <c r="R142" s="128"/>
      <c r="S142" s="128"/>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row>
    <row r="143" spans="1:53" ht="12.75" customHeight="1">
      <c r="A143" s="2"/>
      <c r="B143" s="128"/>
      <c r="C143" s="128"/>
      <c r="D143" s="128"/>
      <c r="E143" s="128"/>
      <c r="F143" s="128"/>
      <c r="G143" s="128"/>
      <c r="H143" s="128"/>
      <c r="I143" s="128"/>
      <c r="J143" s="128"/>
      <c r="K143" s="128"/>
      <c r="L143" s="128"/>
      <c r="M143" s="128"/>
      <c r="N143" s="128"/>
      <c r="O143" s="128"/>
      <c r="P143" s="128"/>
      <c r="Q143" s="128"/>
      <c r="R143" s="128"/>
      <c r="S143" s="128"/>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row>
    <row r="144" spans="1:53" ht="12.75" customHeight="1">
      <c r="A144" s="2"/>
      <c r="B144" s="128"/>
      <c r="C144" s="128"/>
      <c r="D144" s="128"/>
      <c r="E144" s="128"/>
      <c r="F144" s="128"/>
      <c r="G144" s="128"/>
      <c r="H144" s="128"/>
      <c r="I144" s="128"/>
      <c r="J144" s="128"/>
      <c r="K144" s="128"/>
      <c r="L144" s="128"/>
      <c r="M144" s="128"/>
      <c r="N144" s="128"/>
      <c r="O144" s="128"/>
      <c r="P144" s="128"/>
      <c r="Q144" s="128"/>
      <c r="R144" s="128"/>
      <c r="S144" s="128"/>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row>
    <row r="145" spans="1:53" ht="12.75" customHeight="1">
      <c r="A145" s="2"/>
      <c r="B145" s="128"/>
      <c r="C145" s="128"/>
      <c r="D145" s="128"/>
      <c r="E145" s="128"/>
      <c r="F145" s="128"/>
      <c r="G145" s="128"/>
      <c r="H145" s="128"/>
      <c r="I145" s="128"/>
      <c r="J145" s="128"/>
      <c r="K145" s="128"/>
      <c r="L145" s="128"/>
      <c r="M145" s="128"/>
      <c r="N145" s="128"/>
      <c r="O145" s="128"/>
      <c r="P145" s="128"/>
      <c r="Q145" s="128"/>
      <c r="R145" s="128"/>
      <c r="S145" s="128"/>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row>
    <row r="146" spans="1:53" ht="12.75" customHeight="1">
      <c r="A146" s="2"/>
      <c r="B146" s="128"/>
      <c r="C146" s="128"/>
      <c r="D146" s="128"/>
      <c r="E146" s="128"/>
      <c r="F146" s="128"/>
      <c r="G146" s="128"/>
      <c r="H146" s="128"/>
      <c r="I146" s="128"/>
      <c r="J146" s="128"/>
      <c r="K146" s="128"/>
      <c r="L146" s="128"/>
      <c r="M146" s="128"/>
      <c r="N146" s="128"/>
      <c r="O146" s="128"/>
      <c r="P146" s="128"/>
      <c r="Q146" s="128"/>
      <c r="R146" s="128"/>
      <c r="S146" s="128"/>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row>
    <row r="147" spans="1:53" ht="12.75" customHeight="1">
      <c r="A147" s="2"/>
      <c r="B147" s="128"/>
      <c r="C147" s="128"/>
      <c r="D147" s="128"/>
      <c r="E147" s="128"/>
      <c r="F147" s="128"/>
      <c r="G147" s="128"/>
      <c r="H147" s="128"/>
      <c r="I147" s="128"/>
      <c r="J147" s="128"/>
      <c r="K147" s="128"/>
      <c r="L147" s="128"/>
      <c r="M147" s="128"/>
      <c r="N147" s="128"/>
      <c r="O147" s="128"/>
      <c r="P147" s="128"/>
      <c r="Q147" s="128"/>
      <c r="R147" s="128"/>
      <c r="S147" s="128"/>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row>
    <row r="148" spans="1:53" ht="12.75" customHeight="1">
      <c r="A148" s="2"/>
      <c r="B148" s="128"/>
      <c r="C148" s="128"/>
      <c r="D148" s="128"/>
      <c r="E148" s="128"/>
      <c r="F148" s="128"/>
      <c r="G148" s="128"/>
      <c r="H148" s="128"/>
      <c r="I148" s="128"/>
      <c r="J148" s="128"/>
      <c r="K148" s="128"/>
      <c r="L148" s="128"/>
      <c r="M148" s="128"/>
      <c r="N148" s="128"/>
      <c r="O148" s="128"/>
      <c r="P148" s="128"/>
      <c r="Q148" s="128"/>
      <c r="R148" s="128"/>
      <c r="S148" s="128"/>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row>
    <row r="149" spans="1:53" ht="12.75" customHeight="1">
      <c r="A149" s="2"/>
      <c r="B149" s="128"/>
      <c r="C149" s="128"/>
      <c r="D149" s="128"/>
      <c r="E149" s="128"/>
      <c r="F149" s="128"/>
      <c r="G149" s="128"/>
      <c r="H149" s="128"/>
      <c r="I149" s="128"/>
      <c r="J149" s="128"/>
      <c r="K149" s="128"/>
      <c r="L149" s="128"/>
      <c r="M149" s="128"/>
      <c r="N149" s="128"/>
      <c r="O149" s="128"/>
      <c r="P149" s="128"/>
      <c r="Q149" s="128"/>
      <c r="R149" s="128"/>
      <c r="S149" s="128"/>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row>
    <row r="150" spans="1:53" ht="12.75" customHeight="1">
      <c r="A150" s="2"/>
      <c r="B150" s="128"/>
      <c r="C150" s="128"/>
      <c r="D150" s="128"/>
      <c r="E150" s="128"/>
      <c r="F150" s="128"/>
      <c r="G150" s="128"/>
      <c r="H150" s="128"/>
      <c r="I150" s="128"/>
      <c r="J150" s="128"/>
      <c r="K150" s="128"/>
      <c r="L150" s="128"/>
      <c r="M150" s="128"/>
      <c r="N150" s="128"/>
      <c r="O150" s="128"/>
      <c r="P150" s="128"/>
      <c r="Q150" s="128"/>
      <c r="R150" s="128"/>
      <c r="S150" s="128"/>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row>
    <row r="151" spans="1:53" ht="12.75" customHeight="1">
      <c r="A151" s="2"/>
      <c r="B151" s="128"/>
      <c r="C151" s="128"/>
      <c r="D151" s="128"/>
      <c r="E151" s="128"/>
      <c r="F151" s="128"/>
      <c r="G151" s="128"/>
      <c r="H151" s="128"/>
      <c r="I151" s="128"/>
      <c r="J151" s="128"/>
      <c r="K151" s="128"/>
      <c r="L151" s="128"/>
      <c r="M151" s="128"/>
      <c r="N151" s="128"/>
      <c r="O151" s="128"/>
      <c r="P151" s="128"/>
      <c r="Q151" s="128"/>
      <c r="R151" s="128"/>
      <c r="S151" s="128"/>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row>
    <row r="152" spans="1:53" ht="12.75" customHeight="1">
      <c r="A152" s="2"/>
      <c r="B152" s="128"/>
      <c r="C152" s="128"/>
      <c r="D152" s="128"/>
      <c r="E152" s="128"/>
      <c r="F152" s="128"/>
      <c r="G152" s="128"/>
      <c r="H152" s="128"/>
      <c r="I152" s="128"/>
      <c r="J152" s="128"/>
      <c r="K152" s="128"/>
      <c r="L152" s="128"/>
      <c r="M152" s="128"/>
      <c r="N152" s="128"/>
      <c r="O152" s="128"/>
      <c r="P152" s="128"/>
      <c r="Q152" s="128"/>
      <c r="R152" s="128"/>
      <c r="S152" s="128"/>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row>
    <row r="153" spans="1:53" ht="12.75" customHeight="1">
      <c r="A153" s="2"/>
      <c r="B153" s="128"/>
      <c r="C153" s="128"/>
      <c r="D153" s="128"/>
      <c r="E153" s="128"/>
      <c r="F153" s="128"/>
      <c r="G153" s="128"/>
      <c r="H153" s="128"/>
      <c r="I153" s="128"/>
      <c r="J153" s="128"/>
      <c r="K153" s="128"/>
      <c r="L153" s="128"/>
      <c r="M153" s="128"/>
      <c r="N153" s="128"/>
      <c r="O153" s="128"/>
      <c r="P153" s="128"/>
      <c r="Q153" s="128"/>
      <c r="R153" s="128"/>
      <c r="S153" s="128"/>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row>
    <row r="154" spans="1:53" ht="12.75" customHeight="1">
      <c r="A154" s="2"/>
      <c r="B154" s="128"/>
      <c r="C154" s="128"/>
      <c r="D154" s="128"/>
      <c r="E154" s="128"/>
      <c r="F154" s="128"/>
      <c r="G154" s="128"/>
      <c r="H154" s="128"/>
      <c r="I154" s="128"/>
      <c r="J154" s="128"/>
      <c r="K154" s="128"/>
      <c r="L154" s="128"/>
      <c r="M154" s="128"/>
      <c r="N154" s="128"/>
      <c r="O154" s="128"/>
      <c r="P154" s="128"/>
      <c r="Q154" s="128"/>
      <c r="R154" s="128"/>
      <c r="S154" s="128"/>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row>
    <row r="155" spans="1:53" ht="12.75" customHeight="1">
      <c r="A155" s="2"/>
      <c r="B155" s="128"/>
      <c r="C155" s="128"/>
      <c r="D155" s="128"/>
      <c r="E155" s="128"/>
      <c r="F155" s="128"/>
      <c r="G155" s="128"/>
      <c r="H155" s="128"/>
      <c r="I155" s="128"/>
      <c r="J155" s="128"/>
      <c r="K155" s="128"/>
      <c r="L155" s="128"/>
      <c r="M155" s="128"/>
      <c r="N155" s="128"/>
      <c r="O155" s="128"/>
      <c r="P155" s="128"/>
      <c r="Q155" s="128"/>
      <c r="R155" s="128"/>
      <c r="S155" s="128"/>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row>
    <row r="156" spans="1:53" ht="12.75" customHeight="1">
      <c r="A156" s="2"/>
      <c r="B156" s="128"/>
      <c r="C156" s="128"/>
      <c r="D156" s="128"/>
      <c r="E156" s="128"/>
      <c r="F156" s="128"/>
      <c r="G156" s="128"/>
      <c r="H156" s="128"/>
      <c r="I156" s="128"/>
      <c r="J156" s="128"/>
      <c r="K156" s="128"/>
      <c r="L156" s="128"/>
      <c r="M156" s="128"/>
      <c r="N156" s="128"/>
      <c r="O156" s="128"/>
      <c r="P156" s="128"/>
      <c r="Q156" s="128"/>
      <c r="R156" s="128"/>
      <c r="S156" s="128"/>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row>
    <row r="157" spans="1:53" ht="12.75" customHeight="1">
      <c r="A157" s="2"/>
      <c r="B157" s="128"/>
      <c r="C157" s="128"/>
      <c r="D157" s="128"/>
      <c r="E157" s="128"/>
      <c r="F157" s="128"/>
      <c r="G157" s="128"/>
      <c r="H157" s="128"/>
      <c r="I157" s="128"/>
      <c r="J157" s="128"/>
      <c r="K157" s="128"/>
      <c r="L157" s="128"/>
      <c r="M157" s="128"/>
      <c r="N157" s="128"/>
      <c r="O157" s="128"/>
      <c r="P157" s="128"/>
      <c r="Q157" s="128"/>
      <c r="R157" s="128"/>
      <c r="S157" s="128"/>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row>
    <row r="158" spans="1:53" ht="12.75" customHeight="1">
      <c r="A158" s="2"/>
      <c r="B158" s="128"/>
      <c r="C158" s="128"/>
      <c r="D158" s="128"/>
      <c r="E158" s="128"/>
      <c r="F158" s="128"/>
      <c r="G158" s="128"/>
      <c r="H158" s="128"/>
      <c r="I158" s="128"/>
      <c r="J158" s="128"/>
      <c r="K158" s="128"/>
      <c r="L158" s="128"/>
      <c r="M158" s="128"/>
      <c r="N158" s="128"/>
      <c r="O158" s="128"/>
      <c r="P158" s="128"/>
      <c r="Q158" s="128"/>
      <c r="R158" s="128"/>
      <c r="S158" s="128"/>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row>
    <row r="159" spans="1:53" ht="12.75" customHeight="1">
      <c r="A159" s="2"/>
      <c r="B159" s="128"/>
      <c r="C159" s="128"/>
      <c r="D159" s="128"/>
      <c r="E159" s="128"/>
      <c r="F159" s="128"/>
      <c r="G159" s="128"/>
      <c r="H159" s="128"/>
      <c r="I159" s="128"/>
      <c r="J159" s="128"/>
      <c r="K159" s="128"/>
      <c r="L159" s="128"/>
      <c r="M159" s="128"/>
      <c r="N159" s="128"/>
      <c r="O159" s="128"/>
      <c r="P159" s="128"/>
      <c r="Q159" s="128"/>
      <c r="R159" s="128"/>
      <c r="S159" s="128"/>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row>
    <row r="160" spans="1:53" ht="12.75" customHeight="1">
      <c r="A160" s="2"/>
      <c r="B160" s="128"/>
      <c r="C160" s="128"/>
      <c r="D160" s="128"/>
      <c r="E160" s="128"/>
      <c r="F160" s="128"/>
      <c r="G160" s="128"/>
      <c r="H160" s="128"/>
      <c r="I160" s="128"/>
      <c r="J160" s="128"/>
      <c r="K160" s="128"/>
      <c r="L160" s="128"/>
      <c r="M160" s="128"/>
      <c r="N160" s="128"/>
      <c r="O160" s="128"/>
      <c r="P160" s="128"/>
      <c r="Q160" s="128"/>
      <c r="R160" s="128"/>
      <c r="S160" s="128"/>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row>
    <row r="161" spans="1:53" ht="12.75" customHeight="1">
      <c r="A161" s="2"/>
      <c r="B161" s="128"/>
      <c r="C161" s="128"/>
      <c r="D161" s="128"/>
      <c r="E161" s="128"/>
      <c r="F161" s="128"/>
      <c r="G161" s="128"/>
      <c r="H161" s="128"/>
      <c r="I161" s="128"/>
      <c r="J161" s="128"/>
      <c r="K161" s="128"/>
      <c r="L161" s="128"/>
      <c r="M161" s="128"/>
      <c r="N161" s="128"/>
      <c r="O161" s="128"/>
      <c r="P161" s="128"/>
      <c r="Q161" s="128"/>
      <c r="R161" s="128"/>
      <c r="S161" s="128"/>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row>
    <row r="162" spans="1:53" ht="12.75" customHeight="1">
      <c r="A162" s="2"/>
      <c r="B162" s="128"/>
      <c r="C162" s="128"/>
      <c r="D162" s="128"/>
      <c r="E162" s="128"/>
      <c r="F162" s="128"/>
      <c r="G162" s="128"/>
      <c r="H162" s="128"/>
      <c r="I162" s="128"/>
      <c r="J162" s="128"/>
      <c r="K162" s="128"/>
      <c r="L162" s="128"/>
      <c r="M162" s="128"/>
      <c r="N162" s="128"/>
      <c r="O162" s="128"/>
      <c r="P162" s="128"/>
      <c r="Q162" s="128"/>
      <c r="R162" s="128"/>
      <c r="S162" s="128"/>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row>
    <row r="163" spans="1:53" ht="12.75" customHeight="1">
      <c r="A163" s="2"/>
      <c r="B163" s="128"/>
      <c r="C163" s="128"/>
      <c r="D163" s="128"/>
      <c r="E163" s="128"/>
      <c r="F163" s="128"/>
      <c r="G163" s="128"/>
      <c r="H163" s="128"/>
      <c r="I163" s="128"/>
      <c r="J163" s="128"/>
      <c r="K163" s="128"/>
      <c r="L163" s="128"/>
      <c r="M163" s="128"/>
      <c r="N163" s="128"/>
      <c r="O163" s="128"/>
      <c r="P163" s="128"/>
      <c r="Q163" s="128"/>
      <c r="R163" s="128"/>
      <c r="S163" s="128"/>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row>
    <row r="164" spans="1:53" ht="12.75" customHeight="1">
      <c r="A164" s="2"/>
      <c r="B164" s="128"/>
      <c r="C164" s="128"/>
      <c r="D164" s="128"/>
      <c r="E164" s="128"/>
      <c r="F164" s="128"/>
      <c r="G164" s="128"/>
      <c r="H164" s="128"/>
      <c r="I164" s="128"/>
      <c r="J164" s="128"/>
      <c r="K164" s="128"/>
      <c r="L164" s="128"/>
      <c r="M164" s="128"/>
      <c r="N164" s="128"/>
      <c r="O164" s="128"/>
      <c r="P164" s="128"/>
      <c r="Q164" s="128"/>
      <c r="R164" s="128"/>
      <c r="S164" s="128"/>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row>
    <row r="165" spans="1:53" ht="12.75" customHeight="1">
      <c r="A165" s="2"/>
      <c r="B165" s="128"/>
      <c r="C165" s="128"/>
      <c r="D165" s="128"/>
      <c r="E165" s="128"/>
      <c r="F165" s="128"/>
      <c r="G165" s="128"/>
      <c r="H165" s="128"/>
      <c r="I165" s="128"/>
      <c r="J165" s="128"/>
      <c r="K165" s="128"/>
      <c r="L165" s="128"/>
      <c r="M165" s="128"/>
      <c r="N165" s="128"/>
      <c r="O165" s="128"/>
      <c r="P165" s="128"/>
      <c r="Q165" s="128"/>
      <c r="R165" s="128"/>
      <c r="S165" s="128"/>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row>
    <row r="166" spans="1:53" ht="12.75" customHeight="1">
      <c r="A166" s="2"/>
      <c r="B166" s="128"/>
      <c r="C166" s="128"/>
      <c r="D166" s="128"/>
      <c r="E166" s="128"/>
      <c r="F166" s="128"/>
      <c r="G166" s="128"/>
      <c r="H166" s="128"/>
      <c r="I166" s="128"/>
      <c r="J166" s="128"/>
      <c r="K166" s="128"/>
      <c r="L166" s="128"/>
      <c r="M166" s="128"/>
      <c r="N166" s="128"/>
      <c r="O166" s="128"/>
      <c r="P166" s="128"/>
      <c r="Q166" s="128"/>
      <c r="R166" s="128"/>
      <c r="S166" s="128"/>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row>
    <row r="167" spans="1:53" ht="12.75" customHeight="1">
      <c r="A167" s="2"/>
      <c r="B167" s="128"/>
      <c r="C167" s="128"/>
      <c r="D167" s="128"/>
      <c r="E167" s="128"/>
      <c r="F167" s="128"/>
      <c r="G167" s="128"/>
      <c r="H167" s="128"/>
      <c r="I167" s="128"/>
      <c r="J167" s="128"/>
      <c r="K167" s="128"/>
      <c r="L167" s="128"/>
      <c r="M167" s="128"/>
      <c r="N167" s="128"/>
      <c r="O167" s="128"/>
      <c r="P167" s="128"/>
      <c r="Q167" s="128"/>
      <c r="R167" s="128"/>
      <c r="S167" s="128"/>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row>
    <row r="168" spans="1:53" ht="12.75" customHeight="1">
      <c r="A168" s="2"/>
      <c r="B168" s="128"/>
      <c r="C168" s="128"/>
      <c r="D168" s="128"/>
      <c r="E168" s="128"/>
      <c r="F168" s="128"/>
      <c r="G168" s="128"/>
      <c r="H168" s="128"/>
      <c r="I168" s="128"/>
      <c r="J168" s="128"/>
      <c r="K168" s="128"/>
      <c r="L168" s="128"/>
      <c r="M168" s="128"/>
      <c r="N168" s="128"/>
      <c r="O168" s="128"/>
      <c r="P168" s="128"/>
      <c r="Q168" s="128"/>
      <c r="R168" s="128"/>
      <c r="S168" s="128"/>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row>
    <row r="169" spans="1:53" ht="12.75" customHeight="1">
      <c r="A169" s="2"/>
      <c r="B169" s="128"/>
      <c r="C169" s="128"/>
      <c r="D169" s="128"/>
      <c r="E169" s="128"/>
      <c r="F169" s="128"/>
      <c r="G169" s="128"/>
      <c r="H169" s="128"/>
      <c r="I169" s="128"/>
      <c r="J169" s="128"/>
      <c r="K169" s="128"/>
      <c r="L169" s="128"/>
      <c r="M169" s="128"/>
      <c r="N169" s="128"/>
      <c r="O169" s="128"/>
      <c r="P169" s="128"/>
      <c r="Q169" s="128"/>
      <c r="R169" s="128"/>
      <c r="S169" s="128"/>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row>
    <row r="170" spans="1:53" ht="12.75" customHeight="1">
      <c r="A170" s="2"/>
      <c r="B170" s="128"/>
      <c r="C170" s="128"/>
      <c r="D170" s="128"/>
      <c r="E170" s="128"/>
      <c r="F170" s="128"/>
      <c r="G170" s="128"/>
      <c r="H170" s="128"/>
      <c r="I170" s="128"/>
      <c r="J170" s="128"/>
      <c r="K170" s="128"/>
      <c r="L170" s="128"/>
      <c r="M170" s="128"/>
      <c r="N170" s="128"/>
      <c r="O170" s="128"/>
      <c r="P170" s="128"/>
      <c r="Q170" s="128"/>
      <c r="R170" s="128"/>
      <c r="S170" s="128"/>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row>
    <row r="171" spans="1:53" ht="12.75" customHeight="1">
      <c r="A171" s="2"/>
      <c r="B171" s="128"/>
      <c r="C171" s="128"/>
      <c r="D171" s="128"/>
      <c r="E171" s="128"/>
      <c r="F171" s="128"/>
      <c r="G171" s="128"/>
      <c r="H171" s="128"/>
      <c r="I171" s="128"/>
      <c r="J171" s="128"/>
      <c r="K171" s="128"/>
      <c r="L171" s="128"/>
      <c r="M171" s="128"/>
      <c r="N171" s="128"/>
      <c r="O171" s="128"/>
      <c r="P171" s="128"/>
      <c r="Q171" s="128"/>
      <c r="R171" s="128"/>
      <c r="S171" s="128"/>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row>
    <row r="172" spans="1:53" ht="12.75" customHeight="1">
      <c r="A172" s="2"/>
      <c r="B172" s="128"/>
      <c r="C172" s="128"/>
      <c r="D172" s="128"/>
      <c r="E172" s="128"/>
      <c r="F172" s="128"/>
      <c r="G172" s="128"/>
      <c r="H172" s="128"/>
      <c r="I172" s="128"/>
      <c r="J172" s="128"/>
      <c r="K172" s="128"/>
      <c r="L172" s="128"/>
      <c r="M172" s="128"/>
      <c r="N172" s="128"/>
      <c r="O172" s="128"/>
      <c r="P172" s="128"/>
      <c r="Q172" s="128"/>
      <c r="R172" s="128"/>
      <c r="S172" s="128"/>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row>
    <row r="173" spans="1:53" ht="12.75" customHeight="1">
      <c r="A173" s="2"/>
      <c r="B173" s="128"/>
      <c r="C173" s="128"/>
      <c r="D173" s="128"/>
      <c r="E173" s="128"/>
      <c r="F173" s="128"/>
      <c r="G173" s="128"/>
      <c r="H173" s="128"/>
      <c r="I173" s="128"/>
      <c r="J173" s="128"/>
      <c r="K173" s="128"/>
      <c r="L173" s="128"/>
      <c r="M173" s="128"/>
      <c r="N173" s="128"/>
      <c r="O173" s="128"/>
      <c r="P173" s="128"/>
      <c r="Q173" s="128"/>
      <c r="R173" s="128"/>
      <c r="S173" s="128"/>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row>
    <row r="174" spans="1:53" ht="12.75" customHeight="1">
      <c r="A174" s="2"/>
      <c r="B174" s="128"/>
      <c r="C174" s="128"/>
      <c r="D174" s="128"/>
      <c r="E174" s="128"/>
      <c r="F174" s="128"/>
      <c r="G174" s="128"/>
      <c r="H174" s="128"/>
      <c r="I174" s="128"/>
      <c r="J174" s="128"/>
      <c r="K174" s="128"/>
      <c r="L174" s="128"/>
      <c r="M174" s="128"/>
      <c r="N174" s="128"/>
      <c r="O174" s="128"/>
      <c r="P174" s="128"/>
      <c r="Q174" s="128"/>
      <c r="R174" s="128"/>
      <c r="S174" s="128"/>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row>
    <row r="175" spans="1:53" ht="12.75" customHeight="1">
      <c r="A175" s="2"/>
      <c r="B175" s="128"/>
      <c r="C175" s="128"/>
      <c r="D175" s="128"/>
      <c r="E175" s="128"/>
      <c r="F175" s="128"/>
      <c r="G175" s="128"/>
      <c r="H175" s="128"/>
      <c r="I175" s="128"/>
      <c r="J175" s="128"/>
      <c r="K175" s="128"/>
      <c r="L175" s="128"/>
      <c r="M175" s="128"/>
      <c r="N175" s="128"/>
      <c r="O175" s="128"/>
      <c r="P175" s="128"/>
      <c r="Q175" s="128"/>
      <c r="R175" s="128"/>
      <c r="S175" s="128"/>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row>
    <row r="176" spans="1:53" ht="12.75" customHeight="1">
      <c r="A176" s="2"/>
      <c r="B176" s="128"/>
      <c r="C176" s="128"/>
      <c r="D176" s="128"/>
      <c r="E176" s="128"/>
      <c r="F176" s="128"/>
      <c r="G176" s="128"/>
      <c r="H176" s="128"/>
      <c r="I176" s="128"/>
      <c r="J176" s="128"/>
      <c r="K176" s="128"/>
      <c r="L176" s="128"/>
      <c r="M176" s="128"/>
      <c r="N176" s="128"/>
      <c r="O176" s="128"/>
      <c r="P176" s="128"/>
      <c r="Q176" s="128"/>
      <c r="R176" s="128"/>
      <c r="S176" s="128"/>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row>
    <row r="177" spans="1:53" ht="12.75" customHeight="1">
      <c r="A177" s="2"/>
      <c r="B177" s="128"/>
      <c r="C177" s="128"/>
      <c r="D177" s="128"/>
      <c r="E177" s="128"/>
      <c r="F177" s="128"/>
      <c r="G177" s="128"/>
      <c r="H177" s="128"/>
      <c r="I177" s="128"/>
      <c r="J177" s="128"/>
      <c r="K177" s="128"/>
      <c r="L177" s="128"/>
      <c r="M177" s="128"/>
      <c r="N177" s="128"/>
      <c r="O177" s="128"/>
      <c r="P177" s="128"/>
      <c r="Q177" s="128"/>
      <c r="R177" s="128"/>
      <c r="S177" s="128"/>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row>
    <row r="178" spans="1:53" ht="12.75" customHeight="1">
      <c r="A178" s="2"/>
      <c r="B178" s="128"/>
      <c r="C178" s="128"/>
      <c r="D178" s="128"/>
      <c r="E178" s="128"/>
      <c r="F178" s="128"/>
      <c r="G178" s="128"/>
      <c r="H178" s="128"/>
      <c r="I178" s="128"/>
      <c r="J178" s="128"/>
      <c r="K178" s="128"/>
      <c r="L178" s="128"/>
      <c r="M178" s="128"/>
      <c r="N178" s="128"/>
      <c r="O178" s="128"/>
      <c r="P178" s="128"/>
      <c r="Q178" s="128"/>
      <c r="R178" s="128"/>
      <c r="S178" s="128"/>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row>
    <row r="179" spans="1:53" ht="12.75" customHeight="1">
      <c r="A179" s="2"/>
      <c r="B179" s="128"/>
      <c r="C179" s="128"/>
      <c r="D179" s="128"/>
      <c r="E179" s="128"/>
      <c r="F179" s="128"/>
      <c r="G179" s="128"/>
      <c r="H179" s="128"/>
      <c r="I179" s="128"/>
      <c r="J179" s="128"/>
      <c r="K179" s="128"/>
      <c r="L179" s="128"/>
      <c r="M179" s="128"/>
      <c r="N179" s="128"/>
      <c r="O179" s="128"/>
      <c r="P179" s="128"/>
      <c r="Q179" s="128"/>
      <c r="R179" s="128"/>
      <c r="S179" s="128"/>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row>
    <row r="180" spans="1:53" ht="12.75" customHeight="1">
      <c r="A180" s="2"/>
      <c r="B180" s="128"/>
      <c r="C180" s="128"/>
      <c r="D180" s="128"/>
      <c r="E180" s="128"/>
      <c r="F180" s="128"/>
      <c r="G180" s="128"/>
      <c r="H180" s="128"/>
      <c r="I180" s="128"/>
      <c r="J180" s="128"/>
      <c r="K180" s="128"/>
      <c r="L180" s="128"/>
      <c r="M180" s="128"/>
      <c r="N180" s="128"/>
      <c r="O180" s="128"/>
      <c r="P180" s="128"/>
      <c r="Q180" s="128"/>
      <c r="R180" s="128"/>
      <c r="S180" s="128"/>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row>
    <row r="181" spans="1:53" ht="12.75" customHeight="1">
      <c r="A181" s="2"/>
      <c r="B181" s="128"/>
      <c r="C181" s="128"/>
      <c r="D181" s="128"/>
      <c r="E181" s="128"/>
      <c r="F181" s="128"/>
      <c r="G181" s="128"/>
      <c r="H181" s="128"/>
      <c r="I181" s="128"/>
      <c r="J181" s="128"/>
      <c r="K181" s="128"/>
      <c r="L181" s="128"/>
      <c r="M181" s="128"/>
      <c r="N181" s="128"/>
      <c r="O181" s="128"/>
      <c r="P181" s="128"/>
      <c r="Q181" s="128"/>
      <c r="R181" s="128"/>
      <c r="S181" s="128"/>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row>
    <row r="182" spans="1:53" ht="12.75" customHeight="1">
      <c r="A182" s="2"/>
      <c r="B182" s="128"/>
      <c r="C182" s="128"/>
      <c r="D182" s="128"/>
      <c r="E182" s="128"/>
      <c r="F182" s="128"/>
      <c r="G182" s="128"/>
      <c r="H182" s="128"/>
      <c r="I182" s="128"/>
      <c r="J182" s="128"/>
      <c r="K182" s="128"/>
      <c r="L182" s="128"/>
      <c r="M182" s="128"/>
      <c r="N182" s="128"/>
      <c r="O182" s="128"/>
      <c r="P182" s="128"/>
      <c r="Q182" s="128"/>
      <c r="R182" s="128"/>
      <c r="S182" s="128"/>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row>
    <row r="183" spans="1:53" ht="12.75" customHeight="1">
      <c r="A183" s="2"/>
      <c r="B183" s="128"/>
      <c r="C183" s="128"/>
      <c r="D183" s="128"/>
      <c r="E183" s="128"/>
      <c r="F183" s="128"/>
      <c r="G183" s="128"/>
      <c r="H183" s="128"/>
      <c r="I183" s="128"/>
      <c r="J183" s="128"/>
      <c r="K183" s="128"/>
      <c r="L183" s="128"/>
      <c r="M183" s="128"/>
      <c r="N183" s="128"/>
      <c r="O183" s="128"/>
      <c r="P183" s="128"/>
      <c r="Q183" s="128"/>
      <c r="R183" s="128"/>
      <c r="S183" s="128"/>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row>
    <row r="184" spans="1:53" ht="12.75" customHeight="1">
      <c r="A184" s="2"/>
      <c r="B184" s="128"/>
      <c r="C184" s="128"/>
      <c r="D184" s="128"/>
      <c r="E184" s="128"/>
      <c r="F184" s="128"/>
      <c r="G184" s="128"/>
      <c r="H184" s="128"/>
      <c r="I184" s="128"/>
      <c r="J184" s="128"/>
      <c r="K184" s="128"/>
      <c r="L184" s="128"/>
      <c r="M184" s="128"/>
      <c r="N184" s="128"/>
      <c r="O184" s="128"/>
      <c r="P184" s="128"/>
      <c r="Q184" s="128"/>
      <c r="R184" s="128"/>
      <c r="S184" s="128"/>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row>
    <row r="185" spans="1:53" ht="12.75" customHeight="1">
      <c r="A185" s="2"/>
      <c r="B185" s="128"/>
      <c r="C185" s="128"/>
      <c r="D185" s="128"/>
      <c r="E185" s="128"/>
      <c r="F185" s="128"/>
      <c r="G185" s="128"/>
      <c r="H185" s="128"/>
      <c r="I185" s="128"/>
      <c r="J185" s="128"/>
      <c r="K185" s="128"/>
      <c r="L185" s="128"/>
      <c r="M185" s="128"/>
      <c r="N185" s="128"/>
      <c r="O185" s="128"/>
      <c r="P185" s="128"/>
      <c r="Q185" s="128"/>
      <c r="R185" s="128"/>
      <c r="S185" s="128"/>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row>
    <row r="186" spans="1:53" ht="12.75" customHeight="1">
      <c r="A186" s="2"/>
      <c r="B186" s="128"/>
      <c r="C186" s="128"/>
      <c r="D186" s="128"/>
      <c r="E186" s="128"/>
      <c r="F186" s="128"/>
      <c r="G186" s="128"/>
      <c r="H186" s="128"/>
      <c r="I186" s="128"/>
      <c r="J186" s="128"/>
      <c r="K186" s="128"/>
      <c r="L186" s="128"/>
      <c r="M186" s="128"/>
      <c r="N186" s="128"/>
      <c r="O186" s="128"/>
      <c r="P186" s="128"/>
      <c r="Q186" s="128"/>
      <c r="R186" s="128"/>
      <c r="S186" s="128"/>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row>
    <row r="187" spans="1:53" ht="12.75" customHeight="1">
      <c r="A187" s="2"/>
      <c r="B187" s="128"/>
      <c r="C187" s="128"/>
      <c r="D187" s="128"/>
      <c r="E187" s="128"/>
      <c r="F187" s="128"/>
      <c r="G187" s="128"/>
      <c r="H187" s="128"/>
      <c r="I187" s="128"/>
      <c r="J187" s="128"/>
      <c r="K187" s="128"/>
      <c r="L187" s="128"/>
      <c r="M187" s="128"/>
      <c r="N187" s="128"/>
      <c r="O187" s="128"/>
      <c r="P187" s="128"/>
      <c r="Q187" s="128"/>
      <c r="R187" s="128"/>
      <c r="S187" s="128"/>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row>
    <row r="188" spans="1:53" ht="12.75" customHeight="1">
      <c r="A188" s="2"/>
      <c r="B188" s="128"/>
      <c r="C188" s="128"/>
      <c r="D188" s="128"/>
      <c r="E188" s="128"/>
      <c r="F188" s="128"/>
      <c r="G188" s="128"/>
      <c r="H188" s="128"/>
      <c r="I188" s="128"/>
      <c r="J188" s="128"/>
      <c r="K188" s="128"/>
      <c r="L188" s="128"/>
      <c r="M188" s="128"/>
      <c r="N188" s="128"/>
      <c r="O188" s="128"/>
      <c r="P188" s="128"/>
      <c r="Q188" s="128"/>
      <c r="R188" s="128"/>
      <c r="S188" s="128"/>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row>
    <row r="189" spans="1:53" ht="12.75" customHeight="1">
      <c r="A189" s="2"/>
      <c r="B189" s="128"/>
      <c r="C189" s="128"/>
      <c r="D189" s="128"/>
      <c r="E189" s="128"/>
      <c r="F189" s="128"/>
      <c r="G189" s="128"/>
      <c r="H189" s="128"/>
      <c r="I189" s="128"/>
      <c r="J189" s="128"/>
      <c r="K189" s="128"/>
      <c r="L189" s="128"/>
      <c r="M189" s="128"/>
      <c r="N189" s="128"/>
      <c r="O189" s="128"/>
      <c r="P189" s="128"/>
      <c r="Q189" s="128"/>
      <c r="R189" s="128"/>
      <c r="S189" s="128"/>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row>
    <row r="190" spans="1:53" ht="12.75" customHeight="1">
      <c r="A190" s="2"/>
      <c r="B190" s="128"/>
      <c r="C190" s="128"/>
      <c r="D190" s="128"/>
      <c r="E190" s="128"/>
      <c r="F190" s="128"/>
      <c r="G190" s="128"/>
      <c r="H190" s="128"/>
      <c r="I190" s="128"/>
      <c r="J190" s="128"/>
      <c r="K190" s="128"/>
      <c r="L190" s="128"/>
      <c r="M190" s="128"/>
      <c r="N190" s="128"/>
      <c r="O190" s="128"/>
      <c r="P190" s="128"/>
      <c r="Q190" s="128"/>
      <c r="R190" s="128"/>
      <c r="S190" s="128"/>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row>
    <row r="191" spans="1:53" ht="12.75" customHeight="1">
      <c r="A191" s="2"/>
      <c r="B191" s="128"/>
      <c r="C191" s="128"/>
      <c r="D191" s="128"/>
      <c r="E191" s="128"/>
      <c r="F191" s="128"/>
      <c r="G191" s="128"/>
      <c r="H191" s="128"/>
      <c r="I191" s="128"/>
      <c r="J191" s="128"/>
      <c r="K191" s="128"/>
      <c r="L191" s="128"/>
      <c r="M191" s="128"/>
      <c r="N191" s="128"/>
      <c r="O191" s="128"/>
      <c r="P191" s="128"/>
      <c r="Q191" s="128"/>
      <c r="R191" s="128"/>
      <c r="S191" s="128"/>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row>
    <row r="192" spans="1:53" ht="12.75" customHeight="1">
      <c r="A192" s="2"/>
      <c r="B192" s="128"/>
      <c r="C192" s="128"/>
      <c r="D192" s="128"/>
      <c r="E192" s="128"/>
      <c r="F192" s="128"/>
      <c r="G192" s="128"/>
      <c r="H192" s="128"/>
      <c r="I192" s="128"/>
      <c r="J192" s="128"/>
      <c r="K192" s="128"/>
      <c r="L192" s="128"/>
      <c r="M192" s="128"/>
      <c r="N192" s="128"/>
      <c r="O192" s="128"/>
      <c r="P192" s="128"/>
      <c r="Q192" s="128"/>
      <c r="R192" s="128"/>
      <c r="S192" s="128"/>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row>
    <row r="193" spans="1:53" ht="12.75" customHeight="1">
      <c r="A193" s="2"/>
      <c r="B193" s="128"/>
      <c r="C193" s="128"/>
      <c r="D193" s="128"/>
      <c r="E193" s="128"/>
      <c r="F193" s="128"/>
      <c r="G193" s="128"/>
      <c r="H193" s="128"/>
      <c r="I193" s="128"/>
      <c r="J193" s="128"/>
      <c r="K193" s="128"/>
      <c r="L193" s="128"/>
      <c r="M193" s="128"/>
      <c r="N193" s="128"/>
      <c r="O193" s="128"/>
      <c r="P193" s="128"/>
      <c r="Q193" s="128"/>
      <c r="R193" s="128"/>
      <c r="S193" s="128"/>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row>
    <row r="194" spans="1:53" ht="12.75" customHeight="1">
      <c r="A194" s="2"/>
      <c r="B194" s="128"/>
      <c r="C194" s="128"/>
      <c r="D194" s="128"/>
      <c r="E194" s="128"/>
      <c r="F194" s="128"/>
      <c r="G194" s="128"/>
      <c r="H194" s="128"/>
      <c r="I194" s="128"/>
      <c r="J194" s="128"/>
      <c r="K194" s="128"/>
      <c r="L194" s="128"/>
      <c r="M194" s="128"/>
      <c r="N194" s="128"/>
      <c r="O194" s="128"/>
      <c r="P194" s="128"/>
      <c r="Q194" s="128"/>
      <c r="R194" s="128"/>
      <c r="S194" s="128"/>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row>
    <row r="195" spans="1:53" ht="12.75" customHeight="1">
      <c r="A195" s="2"/>
      <c r="B195" s="128"/>
      <c r="C195" s="128"/>
      <c r="D195" s="128"/>
      <c r="E195" s="128"/>
      <c r="F195" s="128"/>
      <c r="G195" s="128"/>
      <c r="H195" s="128"/>
      <c r="I195" s="128"/>
      <c r="J195" s="128"/>
      <c r="K195" s="128"/>
      <c r="L195" s="128"/>
      <c r="M195" s="128"/>
      <c r="N195" s="128"/>
      <c r="O195" s="128"/>
      <c r="P195" s="128"/>
      <c r="Q195" s="128"/>
      <c r="R195" s="128"/>
      <c r="S195" s="128"/>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row>
    <row r="196" spans="1:53" ht="12.75" customHeight="1">
      <c r="A196" s="2"/>
      <c r="B196" s="128"/>
      <c r="C196" s="128"/>
      <c r="D196" s="128"/>
      <c r="E196" s="128"/>
      <c r="F196" s="128"/>
      <c r="G196" s="128"/>
      <c r="H196" s="128"/>
      <c r="I196" s="128"/>
      <c r="J196" s="128"/>
      <c r="K196" s="128"/>
      <c r="L196" s="128"/>
      <c r="M196" s="128"/>
      <c r="N196" s="128"/>
      <c r="O196" s="128"/>
      <c r="P196" s="128"/>
      <c r="Q196" s="128"/>
      <c r="R196" s="128"/>
      <c r="S196" s="128"/>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row>
    <row r="197" spans="1:53" ht="12.75" customHeight="1">
      <c r="A197" s="2"/>
      <c r="B197" s="128"/>
      <c r="C197" s="128"/>
      <c r="D197" s="128"/>
      <c r="E197" s="128"/>
      <c r="F197" s="128"/>
      <c r="G197" s="128"/>
      <c r="H197" s="128"/>
      <c r="I197" s="128"/>
      <c r="J197" s="128"/>
      <c r="K197" s="128"/>
      <c r="L197" s="128"/>
      <c r="M197" s="128"/>
      <c r="N197" s="128"/>
      <c r="O197" s="128"/>
      <c r="P197" s="128"/>
      <c r="Q197" s="128"/>
      <c r="R197" s="128"/>
      <c r="S197" s="128"/>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row>
    <row r="198" spans="1:53" ht="12.75" customHeight="1">
      <c r="A198" s="2"/>
      <c r="B198" s="128"/>
      <c r="C198" s="128"/>
      <c r="D198" s="128"/>
      <c r="E198" s="128"/>
      <c r="F198" s="128"/>
      <c r="G198" s="128"/>
      <c r="H198" s="128"/>
      <c r="I198" s="128"/>
      <c r="J198" s="128"/>
      <c r="K198" s="128"/>
      <c r="L198" s="128"/>
      <c r="M198" s="128"/>
      <c r="N198" s="128"/>
      <c r="O198" s="128"/>
      <c r="P198" s="128"/>
      <c r="Q198" s="128"/>
      <c r="R198" s="128"/>
      <c r="S198" s="128"/>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row>
    <row r="199" spans="1:53" ht="12.75" customHeight="1">
      <c r="A199" s="2"/>
      <c r="B199" s="128"/>
      <c r="C199" s="128"/>
      <c r="D199" s="128"/>
      <c r="E199" s="128"/>
      <c r="F199" s="128"/>
      <c r="G199" s="128"/>
      <c r="H199" s="128"/>
      <c r="I199" s="128"/>
      <c r="J199" s="128"/>
      <c r="K199" s="128"/>
      <c r="L199" s="128"/>
      <c r="M199" s="128"/>
      <c r="N199" s="128"/>
      <c r="O199" s="128"/>
      <c r="P199" s="128"/>
      <c r="Q199" s="128"/>
      <c r="R199" s="128"/>
      <c r="S199" s="128"/>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row>
    <row r="200" spans="1:53" ht="12.75" customHeight="1">
      <c r="A200" s="2"/>
      <c r="B200" s="128"/>
      <c r="C200" s="128"/>
      <c r="D200" s="128"/>
      <c r="E200" s="128"/>
      <c r="F200" s="128"/>
      <c r="G200" s="128"/>
      <c r="H200" s="128"/>
      <c r="I200" s="128"/>
      <c r="J200" s="128"/>
      <c r="K200" s="128"/>
      <c r="L200" s="128"/>
      <c r="M200" s="128"/>
      <c r="N200" s="128"/>
      <c r="O200" s="128"/>
      <c r="P200" s="128"/>
      <c r="Q200" s="128"/>
      <c r="R200" s="128"/>
      <c r="S200" s="128"/>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row>
    <row r="201" spans="1:53" ht="12.75" customHeight="1">
      <c r="A201" s="2"/>
      <c r="B201" s="128"/>
      <c r="C201" s="128"/>
      <c r="D201" s="128"/>
      <c r="E201" s="128"/>
      <c r="F201" s="128"/>
      <c r="G201" s="128"/>
      <c r="H201" s="128"/>
      <c r="I201" s="128"/>
      <c r="J201" s="128"/>
      <c r="K201" s="128"/>
      <c r="L201" s="128"/>
      <c r="M201" s="128"/>
      <c r="N201" s="128"/>
      <c r="O201" s="128"/>
      <c r="P201" s="128"/>
      <c r="Q201" s="128"/>
      <c r="R201" s="128"/>
      <c r="S201" s="128"/>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row>
    <row r="202" spans="1:53" ht="12.75" customHeight="1">
      <c r="A202" s="2"/>
      <c r="B202" s="128"/>
      <c r="C202" s="128"/>
      <c r="D202" s="128"/>
      <c r="E202" s="128"/>
      <c r="F202" s="128"/>
      <c r="G202" s="128"/>
      <c r="H202" s="128"/>
      <c r="I202" s="128"/>
      <c r="J202" s="128"/>
      <c r="K202" s="128"/>
      <c r="L202" s="128"/>
      <c r="M202" s="128"/>
      <c r="N202" s="128"/>
      <c r="O202" s="128"/>
      <c r="P202" s="128"/>
      <c r="Q202" s="128"/>
      <c r="R202" s="128"/>
      <c r="S202" s="128"/>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row>
    <row r="203" spans="1:53" ht="12.75" customHeight="1">
      <c r="A203" s="2"/>
      <c r="B203" s="128"/>
      <c r="C203" s="128"/>
      <c r="D203" s="128"/>
      <c r="E203" s="128"/>
      <c r="F203" s="128"/>
      <c r="G203" s="128"/>
      <c r="H203" s="128"/>
      <c r="I203" s="128"/>
      <c r="J203" s="128"/>
      <c r="K203" s="128"/>
      <c r="L203" s="128"/>
      <c r="M203" s="128"/>
      <c r="N203" s="128"/>
      <c r="O203" s="128"/>
      <c r="P203" s="128"/>
      <c r="Q203" s="128"/>
      <c r="R203" s="128"/>
      <c r="S203" s="128"/>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row>
    <row r="204" spans="1:53" ht="12.75" customHeight="1">
      <c r="A204" s="2"/>
      <c r="B204" s="128"/>
      <c r="C204" s="128"/>
      <c r="D204" s="128"/>
      <c r="E204" s="128"/>
      <c r="F204" s="128"/>
      <c r="G204" s="128"/>
      <c r="H204" s="128"/>
      <c r="I204" s="128"/>
      <c r="J204" s="128"/>
      <c r="K204" s="128"/>
      <c r="L204" s="128"/>
      <c r="M204" s="128"/>
      <c r="N204" s="128"/>
      <c r="O204" s="128"/>
      <c r="P204" s="128"/>
      <c r="Q204" s="128"/>
      <c r="R204" s="128"/>
      <c r="S204" s="128"/>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row>
    <row r="205" spans="1:53" ht="12.75" customHeight="1">
      <c r="A205" s="2"/>
      <c r="B205" s="128"/>
      <c r="C205" s="128"/>
      <c r="D205" s="128"/>
      <c r="E205" s="128"/>
      <c r="F205" s="128"/>
      <c r="G205" s="128"/>
      <c r="H205" s="128"/>
      <c r="I205" s="128"/>
      <c r="J205" s="128"/>
      <c r="K205" s="128"/>
      <c r="L205" s="128"/>
      <c r="M205" s="128"/>
      <c r="N205" s="128"/>
      <c r="O205" s="128"/>
      <c r="P205" s="128"/>
      <c r="Q205" s="128"/>
      <c r="R205" s="128"/>
      <c r="S205" s="128"/>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row>
    <row r="206" spans="1:53" ht="12.75" customHeight="1">
      <c r="A206" s="2"/>
      <c r="B206" s="128"/>
      <c r="C206" s="128"/>
      <c r="D206" s="128"/>
      <c r="E206" s="128"/>
      <c r="F206" s="128"/>
      <c r="G206" s="128"/>
      <c r="H206" s="128"/>
      <c r="I206" s="128"/>
      <c r="J206" s="128"/>
      <c r="K206" s="128"/>
      <c r="L206" s="128"/>
      <c r="M206" s="128"/>
      <c r="N206" s="128"/>
      <c r="O206" s="128"/>
      <c r="P206" s="128"/>
      <c r="Q206" s="128"/>
      <c r="R206" s="128"/>
      <c r="S206" s="128"/>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row>
    <row r="207" spans="1:53" ht="12.75" customHeight="1">
      <c r="A207" s="2"/>
      <c r="B207" s="128"/>
      <c r="C207" s="128"/>
      <c r="D207" s="128"/>
      <c r="E207" s="128"/>
      <c r="F207" s="128"/>
      <c r="G207" s="128"/>
      <c r="H207" s="128"/>
      <c r="I207" s="128"/>
      <c r="J207" s="128"/>
      <c r="K207" s="128"/>
      <c r="L207" s="128"/>
      <c r="M207" s="128"/>
      <c r="N207" s="128"/>
      <c r="O207" s="128"/>
      <c r="P207" s="128"/>
      <c r="Q207" s="128"/>
      <c r="R207" s="128"/>
      <c r="S207" s="128"/>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row>
    <row r="208" spans="1:53" ht="12.75" customHeight="1">
      <c r="A208" s="2"/>
      <c r="B208" s="128"/>
      <c r="C208" s="128"/>
      <c r="D208" s="128"/>
      <c r="E208" s="128"/>
      <c r="F208" s="128"/>
      <c r="G208" s="128"/>
      <c r="H208" s="128"/>
      <c r="I208" s="128"/>
      <c r="J208" s="128"/>
      <c r="K208" s="128"/>
      <c r="L208" s="128"/>
      <c r="M208" s="128"/>
      <c r="N208" s="128"/>
      <c r="O208" s="128"/>
      <c r="P208" s="128"/>
      <c r="Q208" s="128"/>
      <c r="R208" s="128"/>
      <c r="S208" s="128"/>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row>
    <row r="209" spans="1:53" ht="12.75" customHeight="1">
      <c r="A209" s="2"/>
      <c r="B209" s="128"/>
      <c r="C209" s="128"/>
      <c r="D209" s="128"/>
      <c r="E209" s="128"/>
      <c r="F209" s="128"/>
      <c r="G209" s="128"/>
      <c r="H209" s="128"/>
      <c r="I209" s="128"/>
      <c r="J209" s="128"/>
      <c r="K209" s="128"/>
      <c r="L209" s="128"/>
      <c r="M209" s="128"/>
      <c r="N209" s="128"/>
      <c r="O209" s="128"/>
      <c r="P209" s="128"/>
      <c r="Q209" s="128"/>
      <c r="R209" s="128"/>
      <c r="S209" s="128"/>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row>
    <row r="210" spans="1:53" ht="12.75" customHeight="1">
      <c r="A210" s="2"/>
      <c r="B210" s="128"/>
      <c r="C210" s="128"/>
      <c r="D210" s="128"/>
      <c r="E210" s="128"/>
      <c r="F210" s="128"/>
      <c r="G210" s="128"/>
      <c r="H210" s="128"/>
      <c r="I210" s="128"/>
      <c r="J210" s="128"/>
      <c r="K210" s="128"/>
      <c r="L210" s="128"/>
      <c r="M210" s="128"/>
      <c r="N210" s="128"/>
      <c r="O210" s="128"/>
      <c r="P210" s="128"/>
      <c r="Q210" s="128"/>
      <c r="R210" s="128"/>
      <c r="S210" s="128"/>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row>
    <row r="211" spans="1:53" ht="12.75" customHeight="1">
      <c r="A211" s="2"/>
      <c r="B211" s="128"/>
      <c r="C211" s="128"/>
      <c r="D211" s="128"/>
      <c r="E211" s="128"/>
      <c r="F211" s="128"/>
      <c r="G211" s="128"/>
      <c r="H211" s="128"/>
      <c r="I211" s="128"/>
      <c r="J211" s="128"/>
      <c r="K211" s="128"/>
      <c r="L211" s="128"/>
      <c r="M211" s="128"/>
      <c r="N211" s="128"/>
      <c r="O211" s="128"/>
      <c r="P211" s="128"/>
      <c r="Q211" s="128"/>
      <c r="R211" s="128"/>
      <c r="S211" s="128"/>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row>
    <row r="212" spans="1:53" ht="12.75" customHeight="1">
      <c r="A212" s="2"/>
      <c r="B212" s="128"/>
      <c r="C212" s="128"/>
      <c r="D212" s="128"/>
      <c r="E212" s="128"/>
      <c r="F212" s="128"/>
      <c r="G212" s="128"/>
      <c r="H212" s="128"/>
      <c r="I212" s="128"/>
      <c r="J212" s="128"/>
      <c r="K212" s="128"/>
      <c r="L212" s="128"/>
      <c r="M212" s="128"/>
      <c r="N212" s="128"/>
      <c r="O212" s="128"/>
      <c r="P212" s="128"/>
      <c r="Q212" s="128"/>
      <c r="R212" s="128"/>
      <c r="S212" s="128"/>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row>
    <row r="213" spans="1:53" ht="12.75" customHeight="1">
      <c r="A213" s="2"/>
      <c r="B213" s="128"/>
      <c r="C213" s="128"/>
      <c r="D213" s="128"/>
      <c r="E213" s="128"/>
      <c r="F213" s="128"/>
      <c r="G213" s="128"/>
      <c r="H213" s="128"/>
      <c r="I213" s="128"/>
      <c r="J213" s="128"/>
      <c r="K213" s="128"/>
      <c r="L213" s="128"/>
      <c r="M213" s="128"/>
      <c r="N213" s="128"/>
      <c r="O213" s="128"/>
      <c r="P213" s="128"/>
      <c r="Q213" s="128"/>
      <c r="R213" s="128"/>
      <c r="S213" s="128"/>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row>
    <row r="214" spans="1:53" ht="12.75" customHeight="1">
      <c r="A214" s="2"/>
      <c r="B214" s="128"/>
      <c r="C214" s="128"/>
      <c r="D214" s="128"/>
      <c r="E214" s="128"/>
      <c r="F214" s="128"/>
      <c r="G214" s="128"/>
      <c r="H214" s="128"/>
      <c r="I214" s="128"/>
      <c r="J214" s="128"/>
      <c r="K214" s="128"/>
      <c r="L214" s="128"/>
      <c r="M214" s="128"/>
      <c r="N214" s="128"/>
      <c r="O214" s="128"/>
      <c r="P214" s="128"/>
      <c r="Q214" s="128"/>
      <c r="R214" s="128"/>
      <c r="S214" s="128"/>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row>
    <row r="215" spans="1:53" ht="12.75" customHeight="1">
      <c r="A215" s="2"/>
      <c r="B215" s="128"/>
      <c r="C215" s="128"/>
      <c r="D215" s="128"/>
      <c r="E215" s="128"/>
      <c r="F215" s="128"/>
      <c r="G215" s="128"/>
      <c r="H215" s="128"/>
      <c r="I215" s="128"/>
      <c r="J215" s="128"/>
      <c r="K215" s="128"/>
      <c r="L215" s="128"/>
      <c r="M215" s="128"/>
      <c r="N215" s="128"/>
      <c r="O215" s="128"/>
      <c r="P215" s="128"/>
      <c r="Q215" s="128"/>
      <c r="R215" s="128"/>
      <c r="S215" s="128"/>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row>
    <row r="216" spans="1:53" ht="12.75" customHeight="1">
      <c r="A216" s="2"/>
      <c r="B216" s="128"/>
      <c r="C216" s="128"/>
      <c r="D216" s="128"/>
      <c r="E216" s="128"/>
      <c r="F216" s="128"/>
      <c r="G216" s="128"/>
      <c r="H216" s="128"/>
      <c r="I216" s="128"/>
      <c r="J216" s="128"/>
      <c r="K216" s="128"/>
      <c r="L216" s="128"/>
      <c r="M216" s="128"/>
      <c r="N216" s="128"/>
      <c r="O216" s="128"/>
      <c r="P216" s="128"/>
      <c r="Q216" s="128"/>
      <c r="R216" s="128"/>
      <c r="S216" s="128"/>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row>
    <row r="217" spans="1:53" ht="12.75" customHeight="1">
      <c r="A217" s="2"/>
      <c r="B217" s="128"/>
      <c r="C217" s="128"/>
      <c r="D217" s="128"/>
      <c r="E217" s="128"/>
      <c r="F217" s="128"/>
      <c r="G217" s="128"/>
      <c r="H217" s="128"/>
      <c r="I217" s="128"/>
      <c r="J217" s="128"/>
      <c r="K217" s="128"/>
      <c r="L217" s="128"/>
      <c r="M217" s="128"/>
      <c r="N217" s="128"/>
      <c r="O217" s="128"/>
      <c r="P217" s="128"/>
      <c r="Q217" s="128"/>
      <c r="R217" s="128"/>
      <c r="S217" s="128"/>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row>
    <row r="218" spans="1:53" ht="12.75" customHeight="1">
      <c r="A218" s="2"/>
      <c r="B218" s="128"/>
      <c r="C218" s="128"/>
      <c r="D218" s="128"/>
      <c r="E218" s="128"/>
      <c r="F218" s="128"/>
      <c r="G218" s="128"/>
      <c r="H218" s="128"/>
      <c r="I218" s="128"/>
      <c r="J218" s="128"/>
      <c r="K218" s="128"/>
      <c r="L218" s="128"/>
      <c r="M218" s="128"/>
      <c r="N218" s="128"/>
      <c r="O218" s="128"/>
      <c r="P218" s="128"/>
      <c r="Q218" s="128"/>
      <c r="R218" s="128"/>
      <c r="S218" s="128"/>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row>
    <row r="219" spans="1:53" ht="12.75" customHeight="1">
      <c r="A219" s="2"/>
      <c r="B219" s="128"/>
      <c r="C219" s="128"/>
      <c r="D219" s="128"/>
      <c r="E219" s="128"/>
      <c r="F219" s="128"/>
      <c r="G219" s="128"/>
      <c r="H219" s="128"/>
      <c r="I219" s="128"/>
      <c r="J219" s="128"/>
      <c r="K219" s="128"/>
      <c r="L219" s="128"/>
      <c r="M219" s="128"/>
      <c r="N219" s="128"/>
      <c r="O219" s="128"/>
      <c r="P219" s="128"/>
      <c r="Q219" s="128"/>
      <c r="R219" s="128"/>
      <c r="S219" s="128"/>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row>
    <row r="220" spans="1:53" ht="12.75" customHeight="1">
      <c r="A220" s="2"/>
      <c r="B220" s="128"/>
      <c r="C220" s="128"/>
      <c r="D220" s="128"/>
      <c r="E220" s="128"/>
      <c r="F220" s="128"/>
      <c r="G220" s="128"/>
      <c r="H220" s="128"/>
      <c r="I220" s="128"/>
      <c r="J220" s="128"/>
      <c r="K220" s="128"/>
      <c r="L220" s="128"/>
      <c r="M220" s="128"/>
      <c r="N220" s="128"/>
      <c r="O220" s="128"/>
      <c r="P220" s="128"/>
      <c r="Q220" s="128"/>
      <c r="R220" s="128"/>
      <c r="S220" s="128"/>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row>
    <row r="221" spans="1:53" ht="12.75" customHeight="1">
      <c r="A221" s="2"/>
      <c r="B221" s="128"/>
      <c r="C221" s="128"/>
      <c r="D221" s="128"/>
      <c r="E221" s="128"/>
      <c r="F221" s="128"/>
      <c r="G221" s="128"/>
      <c r="H221" s="128"/>
      <c r="I221" s="128"/>
      <c r="J221" s="128"/>
      <c r="K221" s="128"/>
      <c r="L221" s="128"/>
      <c r="M221" s="128"/>
      <c r="N221" s="128"/>
      <c r="O221" s="128"/>
      <c r="P221" s="128"/>
      <c r="Q221" s="128"/>
      <c r="R221" s="128"/>
      <c r="S221" s="128"/>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row>
    <row r="222" spans="1:53" ht="12.75" customHeight="1">
      <c r="A222" s="2"/>
      <c r="B222" s="128"/>
      <c r="C222" s="128"/>
      <c r="D222" s="128"/>
      <c r="E222" s="128"/>
      <c r="F222" s="128"/>
      <c r="G222" s="128"/>
      <c r="H222" s="128"/>
      <c r="I222" s="128"/>
      <c r="J222" s="128"/>
      <c r="K222" s="128"/>
      <c r="L222" s="128"/>
      <c r="M222" s="128"/>
      <c r="N222" s="128"/>
      <c r="O222" s="128"/>
      <c r="P222" s="128"/>
      <c r="Q222" s="128"/>
      <c r="R222" s="128"/>
      <c r="S222" s="128"/>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row>
    <row r="223" spans="1:53" ht="12.75" customHeight="1">
      <c r="A223" s="2"/>
      <c r="B223" s="128"/>
      <c r="C223" s="128"/>
      <c r="D223" s="128"/>
      <c r="E223" s="128"/>
      <c r="F223" s="128"/>
      <c r="G223" s="128"/>
      <c r="H223" s="128"/>
      <c r="I223" s="128"/>
      <c r="J223" s="128"/>
      <c r="K223" s="128"/>
      <c r="L223" s="128"/>
      <c r="M223" s="128"/>
      <c r="N223" s="128"/>
      <c r="O223" s="128"/>
      <c r="P223" s="128"/>
      <c r="Q223" s="128"/>
      <c r="R223" s="128"/>
      <c r="S223" s="128"/>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row>
    <row r="224" spans="1:53" ht="12.75" customHeight="1">
      <c r="A224" s="2"/>
      <c r="B224" s="128"/>
      <c r="C224" s="128"/>
      <c r="D224" s="128"/>
      <c r="E224" s="128"/>
      <c r="F224" s="128"/>
      <c r="G224" s="128"/>
      <c r="H224" s="128"/>
      <c r="I224" s="128"/>
      <c r="J224" s="128"/>
      <c r="K224" s="128"/>
      <c r="L224" s="128"/>
      <c r="M224" s="128"/>
      <c r="N224" s="128"/>
      <c r="O224" s="128"/>
      <c r="P224" s="128"/>
      <c r="Q224" s="128"/>
      <c r="R224" s="128"/>
      <c r="S224" s="128"/>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row>
    <row r="225" spans="1:53" ht="12.75" customHeight="1">
      <c r="A225" s="2"/>
      <c r="B225" s="128"/>
      <c r="C225" s="128"/>
      <c r="D225" s="128"/>
      <c r="E225" s="128"/>
      <c r="F225" s="128"/>
      <c r="G225" s="128"/>
      <c r="H225" s="128"/>
      <c r="I225" s="128"/>
      <c r="J225" s="128"/>
      <c r="K225" s="128"/>
      <c r="L225" s="128"/>
      <c r="M225" s="128"/>
      <c r="N225" s="128"/>
      <c r="O225" s="128"/>
      <c r="P225" s="128"/>
      <c r="Q225" s="128"/>
      <c r="R225" s="128"/>
      <c r="S225" s="128"/>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row>
    <row r="226" spans="1:53" ht="12.75" customHeight="1">
      <c r="A226" s="2"/>
      <c r="B226" s="128"/>
      <c r="C226" s="128"/>
      <c r="D226" s="128"/>
      <c r="E226" s="128"/>
      <c r="F226" s="128"/>
      <c r="G226" s="128"/>
      <c r="H226" s="128"/>
      <c r="I226" s="128"/>
      <c r="J226" s="128"/>
      <c r="K226" s="128"/>
      <c r="L226" s="128"/>
      <c r="M226" s="128"/>
      <c r="N226" s="128"/>
      <c r="O226" s="128"/>
      <c r="P226" s="128"/>
      <c r="Q226" s="128"/>
      <c r="R226" s="128"/>
      <c r="S226" s="128"/>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row>
    <row r="227" spans="1:53" ht="12.75" customHeight="1">
      <c r="A227" s="2"/>
      <c r="B227" s="128"/>
      <c r="C227" s="128"/>
      <c r="D227" s="128"/>
      <c r="E227" s="128"/>
      <c r="F227" s="128"/>
      <c r="G227" s="128"/>
      <c r="H227" s="128"/>
      <c r="I227" s="128"/>
      <c r="J227" s="128"/>
      <c r="K227" s="128"/>
      <c r="L227" s="128"/>
      <c r="M227" s="128"/>
      <c r="N227" s="128"/>
      <c r="O227" s="128"/>
      <c r="P227" s="128"/>
      <c r="Q227" s="128"/>
      <c r="R227" s="128"/>
      <c r="S227" s="128"/>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row>
    <row r="228" spans="1:53" ht="12.75" customHeight="1">
      <c r="A228" s="2"/>
      <c r="B228" s="128"/>
      <c r="C228" s="128"/>
      <c r="D228" s="128"/>
      <c r="E228" s="128"/>
      <c r="F228" s="128"/>
      <c r="G228" s="128"/>
      <c r="H228" s="128"/>
      <c r="I228" s="128"/>
      <c r="J228" s="128"/>
      <c r="K228" s="128"/>
      <c r="L228" s="128"/>
      <c r="M228" s="128"/>
      <c r="N228" s="128"/>
      <c r="O228" s="128"/>
      <c r="P228" s="128"/>
      <c r="Q228" s="128"/>
      <c r="R228" s="128"/>
      <c r="S228" s="128"/>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row>
    <row r="229" spans="1:53" ht="12.75" customHeight="1">
      <c r="A229" s="2"/>
      <c r="B229" s="128"/>
      <c r="C229" s="128"/>
      <c r="D229" s="128"/>
      <c r="E229" s="128"/>
      <c r="F229" s="128"/>
      <c r="G229" s="128"/>
      <c r="H229" s="128"/>
      <c r="I229" s="128"/>
      <c r="J229" s="128"/>
      <c r="K229" s="128"/>
      <c r="L229" s="128"/>
      <c r="M229" s="128"/>
      <c r="N229" s="128"/>
      <c r="O229" s="128"/>
      <c r="P229" s="128"/>
      <c r="Q229" s="128"/>
      <c r="R229" s="128"/>
      <c r="S229" s="128"/>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row>
    <row r="230" spans="1:53" ht="12.75" customHeight="1">
      <c r="A230" s="2"/>
      <c r="B230" s="128"/>
      <c r="C230" s="128"/>
      <c r="D230" s="128"/>
      <c r="E230" s="128"/>
      <c r="F230" s="128"/>
      <c r="G230" s="128"/>
      <c r="H230" s="128"/>
      <c r="I230" s="128"/>
      <c r="J230" s="128"/>
      <c r="K230" s="128"/>
      <c r="L230" s="128"/>
      <c r="M230" s="128"/>
      <c r="N230" s="128"/>
      <c r="O230" s="128"/>
      <c r="P230" s="128"/>
      <c r="Q230" s="128"/>
      <c r="R230" s="128"/>
      <c r="S230" s="128"/>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row>
    <row r="231" spans="1:53" ht="12.75" customHeight="1">
      <c r="A231" s="2"/>
      <c r="B231" s="128"/>
      <c r="C231" s="128"/>
      <c r="D231" s="128"/>
      <c r="E231" s="128"/>
      <c r="F231" s="128"/>
      <c r="G231" s="128"/>
      <c r="H231" s="128"/>
      <c r="I231" s="128"/>
      <c r="J231" s="128"/>
      <c r="K231" s="128"/>
      <c r="L231" s="128"/>
      <c r="M231" s="128"/>
      <c r="N231" s="128"/>
      <c r="O231" s="128"/>
      <c r="P231" s="128"/>
      <c r="Q231" s="128"/>
      <c r="R231" s="128"/>
      <c r="S231" s="128"/>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row>
    <row r="232" spans="1:53" ht="12.75" customHeight="1">
      <c r="A232" s="2"/>
      <c r="B232" s="128"/>
      <c r="C232" s="128"/>
      <c r="D232" s="128"/>
      <c r="E232" s="128"/>
      <c r="F232" s="128"/>
      <c r="G232" s="128"/>
      <c r="H232" s="128"/>
      <c r="I232" s="128"/>
      <c r="J232" s="128"/>
      <c r="K232" s="128"/>
      <c r="L232" s="128"/>
      <c r="M232" s="128"/>
      <c r="N232" s="128"/>
      <c r="O232" s="128"/>
      <c r="P232" s="128"/>
      <c r="Q232" s="128"/>
      <c r="R232" s="128"/>
      <c r="S232" s="128"/>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row>
    <row r="233" spans="1:53" ht="12.75" customHeight="1">
      <c r="A233" s="2"/>
      <c r="B233" s="128"/>
      <c r="C233" s="128"/>
      <c r="D233" s="128"/>
      <c r="E233" s="128"/>
      <c r="F233" s="128"/>
      <c r="G233" s="128"/>
      <c r="H233" s="128"/>
      <c r="I233" s="128"/>
      <c r="J233" s="128"/>
      <c r="K233" s="128"/>
      <c r="L233" s="128"/>
      <c r="M233" s="128"/>
      <c r="N233" s="128"/>
      <c r="O233" s="128"/>
      <c r="P233" s="128"/>
      <c r="Q233" s="128"/>
      <c r="R233" s="128"/>
      <c r="S233" s="128"/>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row>
    <row r="234" spans="1:53" ht="12.75" customHeight="1">
      <c r="A234" s="2"/>
      <c r="B234" s="128"/>
      <c r="C234" s="128"/>
      <c r="D234" s="128"/>
      <c r="E234" s="128"/>
      <c r="F234" s="128"/>
      <c r="G234" s="128"/>
      <c r="H234" s="128"/>
      <c r="I234" s="128"/>
      <c r="J234" s="128"/>
      <c r="K234" s="128"/>
      <c r="L234" s="128"/>
      <c r="M234" s="128"/>
      <c r="N234" s="128"/>
      <c r="O234" s="128"/>
      <c r="P234" s="128"/>
      <c r="Q234" s="128"/>
      <c r="R234" s="128"/>
      <c r="S234" s="128"/>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row>
    <row r="235" spans="1:53" ht="12.75" customHeight="1">
      <c r="A235" s="2"/>
      <c r="B235" s="128"/>
      <c r="C235" s="128"/>
      <c r="D235" s="128"/>
      <c r="E235" s="128"/>
      <c r="F235" s="128"/>
      <c r="G235" s="128"/>
      <c r="H235" s="128"/>
      <c r="I235" s="128"/>
      <c r="J235" s="128"/>
      <c r="K235" s="128"/>
      <c r="L235" s="128"/>
      <c r="M235" s="128"/>
      <c r="N235" s="128"/>
      <c r="O235" s="128"/>
      <c r="P235" s="128"/>
      <c r="Q235" s="128"/>
      <c r="R235" s="128"/>
      <c r="S235" s="128"/>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row>
    <row r="236" spans="1:53" ht="12.75" customHeight="1">
      <c r="A236" s="2"/>
      <c r="B236" s="128"/>
      <c r="C236" s="128"/>
      <c r="D236" s="128"/>
      <c r="E236" s="128"/>
      <c r="F236" s="128"/>
      <c r="G236" s="128"/>
      <c r="H236" s="128"/>
      <c r="I236" s="128"/>
      <c r="J236" s="128"/>
      <c r="K236" s="128"/>
      <c r="L236" s="128"/>
      <c r="M236" s="128"/>
      <c r="N236" s="128"/>
      <c r="O236" s="128"/>
      <c r="P236" s="128"/>
      <c r="Q236" s="128"/>
      <c r="R236" s="128"/>
      <c r="S236" s="128"/>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row>
    <row r="237" spans="1:53" ht="12.75" customHeight="1">
      <c r="A237" s="2"/>
      <c r="B237" s="128"/>
      <c r="C237" s="128"/>
      <c r="D237" s="128"/>
      <c r="E237" s="128"/>
      <c r="F237" s="128"/>
      <c r="G237" s="128"/>
      <c r="H237" s="128"/>
      <c r="I237" s="128"/>
      <c r="J237" s="128"/>
      <c r="K237" s="128"/>
      <c r="L237" s="128"/>
      <c r="M237" s="128"/>
      <c r="N237" s="128"/>
      <c r="O237" s="128"/>
      <c r="P237" s="128"/>
      <c r="Q237" s="128"/>
      <c r="R237" s="128"/>
      <c r="S237" s="128"/>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row>
    <row r="238" spans="1:53" ht="12.75" customHeight="1">
      <c r="A238" s="2"/>
      <c r="B238" s="128"/>
      <c r="C238" s="128"/>
      <c r="D238" s="128"/>
      <c r="E238" s="128"/>
      <c r="F238" s="128"/>
      <c r="G238" s="128"/>
      <c r="H238" s="128"/>
      <c r="I238" s="128"/>
      <c r="J238" s="128"/>
      <c r="K238" s="128"/>
      <c r="L238" s="128"/>
      <c r="M238" s="128"/>
      <c r="N238" s="128"/>
      <c r="O238" s="128"/>
      <c r="P238" s="128"/>
      <c r="Q238" s="128"/>
      <c r="R238" s="128"/>
      <c r="S238" s="128"/>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row>
    <row r="239" spans="1:53" ht="12.75" customHeight="1">
      <c r="A239" s="2"/>
      <c r="B239" s="128"/>
      <c r="C239" s="128"/>
      <c r="D239" s="128"/>
      <c r="E239" s="128"/>
      <c r="F239" s="128"/>
      <c r="G239" s="128"/>
      <c r="H239" s="128"/>
      <c r="I239" s="128"/>
      <c r="J239" s="128"/>
      <c r="K239" s="128"/>
      <c r="L239" s="128"/>
      <c r="M239" s="128"/>
      <c r="N239" s="128"/>
      <c r="O239" s="128"/>
      <c r="P239" s="128"/>
      <c r="Q239" s="128"/>
      <c r="R239" s="128"/>
      <c r="S239" s="128"/>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row>
    <row r="240" spans="1:53" ht="12.75" customHeight="1">
      <c r="A240" s="2"/>
      <c r="B240" s="128"/>
      <c r="C240" s="128"/>
      <c r="D240" s="128"/>
      <c r="E240" s="128"/>
      <c r="F240" s="128"/>
      <c r="G240" s="128"/>
      <c r="H240" s="128"/>
      <c r="I240" s="128"/>
      <c r="J240" s="128"/>
      <c r="K240" s="128"/>
      <c r="L240" s="128"/>
      <c r="M240" s="128"/>
      <c r="N240" s="128"/>
      <c r="O240" s="128"/>
      <c r="P240" s="128"/>
      <c r="Q240" s="128"/>
      <c r="R240" s="128"/>
      <c r="S240" s="128"/>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row>
    <row r="241" spans="1:53" ht="12.75" customHeight="1">
      <c r="A241" s="2"/>
      <c r="B241" s="128"/>
      <c r="C241" s="128"/>
      <c r="D241" s="128"/>
      <c r="E241" s="128"/>
      <c r="F241" s="128"/>
      <c r="G241" s="128"/>
      <c r="H241" s="128"/>
      <c r="I241" s="128"/>
      <c r="J241" s="128"/>
      <c r="K241" s="128"/>
      <c r="L241" s="128"/>
      <c r="M241" s="128"/>
      <c r="N241" s="128"/>
      <c r="O241" s="128"/>
      <c r="P241" s="128"/>
      <c r="Q241" s="128"/>
      <c r="R241" s="128"/>
      <c r="S241" s="128"/>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row>
    <row r="242" spans="1:53" ht="12.75" customHeight="1">
      <c r="A242" s="2"/>
      <c r="B242" s="128"/>
      <c r="C242" s="128"/>
      <c r="D242" s="128"/>
      <c r="E242" s="128"/>
      <c r="F242" s="128"/>
      <c r="G242" s="128"/>
      <c r="H242" s="128"/>
      <c r="I242" s="128"/>
      <c r="J242" s="128"/>
      <c r="K242" s="128"/>
      <c r="L242" s="128"/>
      <c r="M242" s="128"/>
      <c r="N242" s="128"/>
      <c r="O242" s="128"/>
      <c r="P242" s="128"/>
      <c r="Q242" s="128"/>
      <c r="R242" s="128"/>
      <c r="S242" s="128"/>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row>
    <row r="243" spans="1:53" ht="12.75" customHeight="1">
      <c r="A243" s="2"/>
      <c r="B243" s="128"/>
      <c r="C243" s="128"/>
      <c r="D243" s="128"/>
      <c r="E243" s="128"/>
      <c r="F243" s="128"/>
      <c r="G243" s="128"/>
      <c r="H243" s="128"/>
      <c r="I243" s="128"/>
      <c r="J243" s="128"/>
      <c r="K243" s="128"/>
      <c r="L243" s="128"/>
      <c r="M243" s="128"/>
      <c r="N243" s="128"/>
      <c r="O243" s="128"/>
      <c r="P243" s="128"/>
      <c r="Q243" s="128"/>
      <c r="R243" s="128"/>
      <c r="S243" s="128"/>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row>
    <row r="244" spans="1:53" ht="12.75" customHeight="1">
      <c r="A244" s="2"/>
      <c r="B244" s="128"/>
      <c r="C244" s="128"/>
      <c r="D244" s="128"/>
      <c r="E244" s="128"/>
      <c r="F244" s="128"/>
      <c r="G244" s="128"/>
      <c r="H244" s="128"/>
      <c r="I244" s="128"/>
      <c r="J244" s="128"/>
      <c r="K244" s="128"/>
      <c r="L244" s="128"/>
      <c r="M244" s="128"/>
      <c r="N244" s="128"/>
      <c r="O244" s="128"/>
      <c r="P244" s="128"/>
      <c r="Q244" s="128"/>
      <c r="R244" s="128"/>
      <c r="S244" s="128"/>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row>
    <row r="245" spans="1:53" ht="12.75" customHeight="1">
      <c r="A245" s="2"/>
      <c r="B245" s="128"/>
      <c r="C245" s="128"/>
      <c r="D245" s="128"/>
      <c r="E245" s="128"/>
      <c r="F245" s="128"/>
      <c r="G245" s="128"/>
      <c r="H245" s="128"/>
      <c r="I245" s="128"/>
      <c r="J245" s="128"/>
      <c r="K245" s="128"/>
      <c r="L245" s="128"/>
      <c r="M245" s="128"/>
      <c r="N245" s="128"/>
      <c r="O245" s="128"/>
      <c r="P245" s="128"/>
      <c r="Q245" s="128"/>
      <c r="R245" s="128"/>
      <c r="S245" s="128"/>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row>
    <row r="246" spans="1:53" ht="12.75" customHeight="1">
      <c r="A246" s="2"/>
      <c r="B246" s="128"/>
      <c r="C246" s="128"/>
      <c r="D246" s="128"/>
      <c r="E246" s="128"/>
      <c r="F246" s="128"/>
      <c r="G246" s="128"/>
      <c r="H246" s="128"/>
      <c r="I246" s="128"/>
      <c r="J246" s="128"/>
      <c r="K246" s="128"/>
      <c r="L246" s="128"/>
      <c r="M246" s="128"/>
      <c r="N246" s="128"/>
      <c r="O246" s="128"/>
      <c r="P246" s="128"/>
      <c r="Q246" s="128"/>
      <c r="R246" s="128"/>
      <c r="S246" s="128"/>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row>
    <row r="247" spans="1:53" ht="12.75" customHeight="1">
      <c r="A247" s="2"/>
      <c r="B247" s="128"/>
      <c r="C247" s="128"/>
      <c r="D247" s="128"/>
      <c r="E247" s="128"/>
      <c r="F247" s="128"/>
      <c r="G247" s="128"/>
      <c r="H247" s="128"/>
      <c r="I247" s="128"/>
      <c r="J247" s="128"/>
      <c r="K247" s="128"/>
      <c r="L247" s="128"/>
      <c r="M247" s="128"/>
      <c r="N247" s="128"/>
      <c r="O247" s="128"/>
      <c r="P247" s="128"/>
      <c r="Q247" s="128"/>
      <c r="R247" s="128"/>
      <c r="S247" s="128"/>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row>
    <row r="248" spans="1:53" ht="12.75" customHeight="1">
      <c r="A248" s="2"/>
      <c r="B248" s="128"/>
      <c r="C248" s="128"/>
      <c r="D248" s="128"/>
      <c r="E248" s="128"/>
      <c r="F248" s="128"/>
      <c r="G248" s="128"/>
      <c r="H248" s="128"/>
      <c r="I248" s="128"/>
      <c r="J248" s="128"/>
      <c r="K248" s="128"/>
      <c r="L248" s="128"/>
      <c r="M248" s="128"/>
      <c r="N248" s="128"/>
      <c r="O248" s="128"/>
      <c r="P248" s="128"/>
      <c r="Q248" s="128"/>
      <c r="R248" s="128"/>
      <c r="S248" s="128"/>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row>
    <row r="249" spans="1:53" ht="12.75" customHeight="1">
      <c r="A249" s="2"/>
      <c r="B249" s="128"/>
      <c r="C249" s="128"/>
      <c r="D249" s="128"/>
      <c r="E249" s="128"/>
      <c r="F249" s="128"/>
      <c r="G249" s="128"/>
      <c r="H249" s="128"/>
      <c r="I249" s="128"/>
      <c r="J249" s="128"/>
      <c r="K249" s="128"/>
      <c r="L249" s="128"/>
      <c r="M249" s="128"/>
      <c r="N249" s="128"/>
      <c r="O249" s="128"/>
      <c r="P249" s="128"/>
      <c r="Q249" s="128"/>
      <c r="R249" s="128"/>
      <c r="S249" s="128"/>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row>
    <row r="250" spans="1:53" ht="12.75" customHeight="1">
      <c r="A250" s="2"/>
      <c r="B250" s="128"/>
      <c r="C250" s="128"/>
      <c r="D250" s="128"/>
      <c r="E250" s="128"/>
      <c r="F250" s="128"/>
      <c r="G250" s="128"/>
      <c r="H250" s="128"/>
      <c r="I250" s="128"/>
      <c r="J250" s="128"/>
      <c r="K250" s="128"/>
      <c r="L250" s="128"/>
      <c r="M250" s="128"/>
      <c r="N250" s="128"/>
      <c r="O250" s="128"/>
      <c r="P250" s="128"/>
      <c r="Q250" s="128"/>
      <c r="R250" s="128"/>
      <c r="S250" s="128"/>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row>
    <row r="251" spans="1:53" ht="12.75" customHeight="1">
      <c r="A251" s="2"/>
      <c r="B251" s="128"/>
      <c r="C251" s="128"/>
      <c r="D251" s="128"/>
      <c r="E251" s="128"/>
      <c r="F251" s="128"/>
      <c r="G251" s="128"/>
      <c r="H251" s="128"/>
      <c r="I251" s="128"/>
      <c r="J251" s="128"/>
      <c r="K251" s="128"/>
      <c r="L251" s="128"/>
      <c r="M251" s="128"/>
      <c r="N251" s="128"/>
      <c r="O251" s="128"/>
      <c r="P251" s="128"/>
      <c r="Q251" s="128"/>
      <c r="R251" s="128"/>
      <c r="S251" s="128"/>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row>
    <row r="252" spans="1:53" ht="12.75" customHeight="1">
      <c r="A252" s="2"/>
      <c r="B252" s="128"/>
      <c r="C252" s="128"/>
      <c r="D252" s="128"/>
      <c r="E252" s="128"/>
      <c r="F252" s="128"/>
      <c r="G252" s="128"/>
      <c r="H252" s="128"/>
      <c r="I252" s="128"/>
      <c r="J252" s="128"/>
      <c r="K252" s="128"/>
      <c r="L252" s="128"/>
      <c r="M252" s="128"/>
      <c r="N252" s="128"/>
      <c r="O252" s="128"/>
      <c r="P252" s="128"/>
      <c r="Q252" s="128"/>
      <c r="R252" s="128"/>
      <c r="S252" s="128"/>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row>
    <row r="253" spans="1:53" ht="12.75" customHeight="1">
      <c r="A253" s="2"/>
      <c r="B253" s="128"/>
      <c r="C253" s="128"/>
      <c r="D253" s="128"/>
      <c r="E253" s="128"/>
      <c r="F253" s="128"/>
      <c r="G253" s="128"/>
      <c r="H253" s="128"/>
      <c r="I253" s="128"/>
      <c r="J253" s="128"/>
      <c r="K253" s="128"/>
      <c r="L253" s="128"/>
      <c r="M253" s="128"/>
      <c r="N253" s="128"/>
      <c r="O253" s="128"/>
      <c r="P253" s="128"/>
      <c r="Q253" s="128"/>
      <c r="R253" s="128"/>
      <c r="S253" s="128"/>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row>
    <row r="254" spans="1:53" ht="12.75" customHeight="1">
      <c r="A254" s="2"/>
      <c r="B254" s="128"/>
      <c r="C254" s="128"/>
      <c r="D254" s="128"/>
      <c r="E254" s="128"/>
      <c r="F254" s="128"/>
      <c r="G254" s="128"/>
      <c r="H254" s="128"/>
      <c r="I254" s="128"/>
      <c r="J254" s="128"/>
      <c r="K254" s="128"/>
      <c r="L254" s="128"/>
      <c r="M254" s="128"/>
      <c r="N254" s="128"/>
      <c r="O254" s="128"/>
      <c r="P254" s="128"/>
      <c r="Q254" s="128"/>
      <c r="R254" s="128"/>
      <c r="S254" s="128"/>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row>
    <row r="255" spans="1:53" ht="12.75" customHeight="1">
      <c r="A255" s="2"/>
      <c r="B255" s="128"/>
      <c r="C255" s="128"/>
      <c r="D255" s="128"/>
      <c r="E255" s="128"/>
      <c r="F255" s="128"/>
      <c r="G255" s="128"/>
      <c r="H255" s="128"/>
      <c r="I255" s="128"/>
      <c r="J255" s="128"/>
      <c r="K255" s="128"/>
      <c r="L255" s="128"/>
      <c r="M255" s="128"/>
      <c r="N255" s="128"/>
      <c r="O255" s="128"/>
      <c r="P255" s="128"/>
      <c r="Q255" s="128"/>
      <c r="R255" s="128"/>
      <c r="S255" s="128"/>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row>
    <row r="256" spans="1:53" ht="12.75" customHeight="1">
      <c r="A256" s="2"/>
      <c r="B256" s="128"/>
      <c r="C256" s="128"/>
      <c r="D256" s="128"/>
      <c r="E256" s="128"/>
      <c r="F256" s="128"/>
      <c r="G256" s="128"/>
      <c r="H256" s="128"/>
      <c r="I256" s="128"/>
      <c r="J256" s="128"/>
      <c r="K256" s="128"/>
      <c r="L256" s="128"/>
      <c r="M256" s="128"/>
      <c r="N256" s="128"/>
      <c r="O256" s="128"/>
      <c r="P256" s="128"/>
      <c r="Q256" s="128"/>
      <c r="R256" s="128"/>
      <c r="S256" s="128"/>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row>
    <row r="257" spans="1:53" ht="12.75" customHeight="1">
      <c r="A257" s="2"/>
      <c r="B257" s="128"/>
      <c r="C257" s="128"/>
      <c r="D257" s="128"/>
      <c r="E257" s="128"/>
      <c r="F257" s="128"/>
      <c r="G257" s="128"/>
      <c r="H257" s="128"/>
      <c r="I257" s="128"/>
      <c r="J257" s="128"/>
      <c r="K257" s="128"/>
      <c r="L257" s="128"/>
      <c r="M257" s="128"/>
      <c r="N257" s="128"/>
      <c r="O257" s="128"/>
      <c r="P257" s="128"/>
      <c r="Q257" s="128"/>
      <c r="R257" s="128"/>
      <c r="S257" s="128"/>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row>
    <row r="258" spans="1:53" ht="12.75" customHeight="1">
      <c r="A258" s="2"/>
      <c r="B258" s="128"/>
      <c r="C258" s="128"/>
      <c r="D258" s="128"/>
      <c r="E258" s="128"/>
      <c r="F258" s="128"/>
      <c r="G258" s="128"/>
      <c r="H258" s="128"/>
      <c r="I258" s="128"/>
      <c r="J258" s="128"/>
      <c r="K258" s="128"/>
      <c r="L258" s="128"/>
      <c r="M258" s="128"/>
      <c r="N258" s="128"/>
      <c r="O258" s="128"/>
      <c r="P258" s="128"/>
      <c r="Q258" s="128"/>
      <c r="R258" s="128"/>
      <c r="S258" s="128"/>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row>
    <row r="259" spans="1:53" ht="12.75" customHeight="1">
      <c r="A259" s="2"/>
      <c r="B259" s="128"/>
      <c r="C259" s="128"/>
      <c r="D259" s="128"/>
      <c r="E259" s="128"/>
      <c r="F259" s="128"/>
      <c r="G259" s="128"/>
      <c r="H259" s="128"/>
      <c r="I259" s="128"/>
      <c r="J259" s="128"/>
      <c r="K259" s="128"/>
      <c r="L259" s="128"/>
      <c r="M259" s="128"/>
      <c r="N259" s="128"/>
      <c r="O259" s="128"/>
      <c r="P259" s="128"/>
      <c r="Q259" s="128"/>
      <c r="R259" s="128"/>
      <c r="S259" s="128"/>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row>
    <row r="260" spans="1:53" ht="12.75" customHeight="1">
      <c r="A260" s="2"/>
      <c r="B260" s="128"/>
      <c r="C260" s="128"/>
      <c r="D260" s="128"/>
      <c r="E260" s="128"/>
      <c r="F260" s="128"/>
      <c r="G260" s="128"/>
      <c r="H260" s="128"/>
      <c r="I260" s="128"/>
      <c r="J260" s="128"/>
      <c r="K260" s="128"/>
      <c r="L260" s="128"/>
      <c r="M260" s="128"/>
      <c r="N260" s="128"/>
      <c r="O260" s="128"/>
      <c r="P260" s="128"/>
      <c r="Q260" s="128"/>
      <c r="R260" s="128"/>
      <c r="S260" s="128"/>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row>
    <row r="261" spans="1:53" ht="12.75" customHeight="1">
      <c r="A261" s="2"/>
      <c r="B261" s="128"/>
      <c r="C261" s="128"/>
      <c r="D261" s="128"/>
      <c r="E261" s="128"/>
      <c r="F261" s="128"/>
      <c r="G261" s="128"/>
      <c r="H261" s="128"/>
      <c r="I261" s="128"/>
      <c r="J261" s="128"/>
      <c r="K261" s="128"/>
      <c r="L261" s="128"/>
      <c r="M261" s="128"/>
      <c r="N261" s="128"/>
      <c r="O261" s="128"/>
      <c r="P261" s="128"/>
      <c r="Q261" s="128"/>
      <c r="R261" s="128"/>
      <c r="S261" s="128"/>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row>
    <row r="262" spans="1:53" ht="12.75" customHeight="1">
      <c r="A262" s="2"/>
      <c r="B262" s="128"/>
      <c r="C262" s="128"/>
      <c r="D262" s="128"/>
      <c r="E262" s="128"/>
      <c r="F262" s="128"/>
      <c r="G262" s="128"/>
      <c r="H262" s="128"/>
      <c r="I262" s="128"/>
      <c r="J262" s="128"/>
      <c r="K262" s="128"/>
      <c r="L262" s="128"/>
      <c r="M262" s="128"/>
      <c r="N262" s="128"/>
      <c r="O262" s="128"/>
      <c r="P262" s="128"/>
      <c r="Q262" s="128"/>
      <c r="R262" s="128"/>
      <c r="S262" s="128"/>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row>
    <row r="263" spans="1:53" ht="12.75" customHeight="1">
      <c r="A263" s="2"/>
      <c r="B263" s="128"/>
      <c r="C263" s="128"/>
      <c r="D263" s="128"/>
      <c r="E263" s="128"/>
      <c r="F263" s="128"/>
      <c r="G263" s="128"/>
      <c r="H263" s="128"/>
      <c r="I263" s="128"/>
      <c r="J263" s="128"/>
      <c r="K263" s="128"/>
      <c r="L263" s="128"/>
      <c r="M263" s="128"/>
      <c r="N263" s="128"/>
      <c r="O263" s="128"/>
      <c r="P263" s="128"/>
      <c r="Q263" s="128"/>
      <c r="R263" s="128"/>
      <c r="S263" s="128"/>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row>
    <row r="264" spans="1:53" ht="12.75" customHeight="1">
      <c r="A264" s="2"/>
      <c r="B264" s="128"/>
      <c r="C264" s="128"/>
      <c r="D264" s="128"/>
      <c r="E264" s="128"/>
      <c r="F264" s="128"/>
      <c r="G264" s="128"/>
      <c r="H264" s="128"/>
      <c r="I264" s="128"/>
      <c r="J264" s="128"/>
      <c r="K264" s="128"/>
      <c r="L264" s="128"/>
      <c r="M264" s="128"/>
      <c r="N264" s="128"/>
      <c r="O264" s="128"/>
      <c r="P264" s="128"/>
      <c r="Q264" s="128"/>
      <c r="R264" s="128"/>
      <c r="S264" s="128"/>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row>
    <row r="265" spans="1:53" ht="12.75" customHeight="1">
      <c r="A265" s="2"/>
      <c r="B265" s="128"/>
      <c r="C265" s="128"/>
      <c r="D265" s="128"/>
      <c r="E265" s="128"/>
      <c r="F265" s="128"/>
      <c r="G265" s="128"/>
      <c r="H265" s="128"/>
      <c r="I265" s="128"/>
      <c r="J265" s="128"/>
      <c r="K265" s="128"/>
      <c r="L265" s="128"/>
      <c r="M265" s="128"/>
      <c r="N265" s="128"/>
      <c r="O265" s="128"/>
      <c r="P265" s="128"/>
      <c r="Q265" s="128"/>
      <c r="R265" s="128"/>
      <c r="S265" s="128"/>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row>
    <row r="266" spans="1:53" ht="12.75" customHeight="1">
      <c r="A266" s="2"/>
      <c r="B266" s="128"/>
      <c r="C266" s="128"/>
      <c r="D266" s="128"/>
      <c r="E266" s="128"/>
      <c r="F266" s="128"/>
      <c r="G266" s="128"/>
      <c r="H266" s="128"/>
      <c r="I266" s="128"/>
      <c r="J266" s="128"/>
      <c r="K266" s="128"/>
      <c r="L266" s="128"/>
      <c r="M266" s="128"/>
      <c r="N266" s="128"/>
      <c r="O266" s="128"/>
      <c r="P266" s="128"/>
      <c r="Q266" s="128"/>
      <c r="R266" s="128"/>
      <c r="S266" s="128"/>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row>
    <row r="267" spans="1:53" ht="12.75" customHeight="1">
      <c r="A267" s="2"/>
      <c r="B267" s="128"/>
      <c r="C267" s="128"/>
      <c r="D267" s="128"/>
      <c r="E267" s="128"/>
      <c r="F267" s="128"/>
      <c r="G267" s="128"/>
      <c r="H267" s="128"/>
      <c r="I267" s="128"/>
      <c r="J267" s="128"/>
      <c r="K267" s="128"/>
      <c r="L267" s="128"/>
      <c r="M267" s="128"/>
      <c r="N267" s="128"/>
      <c r="O267" s="128"/>
      <c r="P267" s="128"/>
      <c r="Q267" s="128"/>
      <c r="R267" s="128"/>
      <c r="S267" s="128"/>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row>
    <row r="268" spans="1:53" ht="12.75" customHeight="1">
      <c r="A268" s="2"/>
      <c r="B268" s="128"/>
      <c r="C268" s="128"/>
      <c r="D268" s="128"/>
      <c r="E268" s="128"/>
      <c r="F268" s="128"/>
      <c r="G268" s="128"/>
      <c r="H268" s="128"/>
      <c r="I268" s="128"/>
      <c r="J268" s="128"/>
      <c r="K268" s="128"/>
      <c r="L268" s="128"/>
      <c r="M268" s="128"/>
      <c r="N268" s="128"/>
      <c r="O268" s="128"/>
      <c r="P268" s="128"/>
      <c r="Q268" s="128"/>
      <c r="R268" s="128"/>
      <c r="S268" s="128"/>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row>
    <row r="269" spans="1:53" ht="12.75" customHeight="1">
      <c r="A269" s="2"/>
      <c r="B269" s="128"/>
      <c r="C269" s="128"/>
      <c r="D269" s="128"/>
      <c r="E269" s="128"/>
      <c r="F269" s="128"/>
      <c r="G269" s="128"/>
      <c r="H269" s="128"/>
      <c r="I269" s="128"/>
      <c r="J269" s="128"/>
      <c r="K269" s="128"/>
      <c r="L269" s="128"/>
      <c r="M269" s="128"/>
      <c r="N269" s="128"/>
      <c r="O269" s="128"/>
      <c r="P269" s="128"/>
      <c r="Q269" s="128"/>
      <c r="R269" s="128"/>
      <c r="S269" s="128"/>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row>
    <row r="270" spans="1:53" ht="12.75" customHeight="1">
      <c r="A270" s="2"/>
      <c r="B270" s="128"/>
      <c r="C270" s="128"/>
      <c r="D270" s="128"/>
      <c r="E270" s="128"/>
      <c r="F270" s="128"/>
      <c r="G270" s="128"/>
      <c r="H270" s="128"/>
      <c r="I270" s="128"/>
      <c r="J270" s="128"/>
      <c r="K270" s="128"/>
      <c r="L270" s="128"/>
      <c r="M270" s="128"/>
      <c r="N270" s="128"/>
      <c r="O270" s="128"/>
      <c r="P270" s="128"/>
      <c r="Q270" s="128"/>
      <c r="R270" s="128"/>
      <c r="S270" s="128"/>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row>
    <row r="271" spans="1:53" ht="12.75" customHeight="1">
      <c r="A271" s="2"/>
      <c r="B271" s="128"/>
      <c r="C271" s="128"/>
      <c r="D271" s="128"/>
      <c r="E271" s="128"/>
      <c r="F271" s="128"/>
      <c r="G271" s="128"/>
      <c r="H271" s="128"/>
      <c r="I271" s="128"/>
      <c r="J271" s="128"/>
      <c r="K271" s="128"/>
      <c r="L271" s="128"/>
      <c r="M271" s="128"/>
      <c r="N271" s="128"/>
      <c r="O271" s="128"/>
      <c r="P271" s="128"/>
      <c r="Q271" s="128"/>
      <c r="R271" s="128"/>
      <c r="S271" s="128"/>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row>
    <row r="272" spans="1:53" ht="12.75" customHeight="1">
      <c r="A272" s="2"/>
      <c r="B272" s="128"/>
      <c r="C272" s="128"/>
      <c r="D272" s="128"/>
      <c r="E272" s="128"/>
      <c r="F272" s="128"/>
      <c r="G272" s="128"/>
      <c r="H272" s="128"/>
      <c r="I272" s="128"/>
      <c r="J272" s="128"/>
      <c r="K272" s="128"/>
      <c r="L272" s="128"/>
      <c r="M272" s="128"/>
      <c r="N272" s="128"/>
      <c r="O272" s="128"/>
      <c r="P272" s="128"/>
      <c r="Q272" s="128"/>
      <c r="R272" s="128"/>
      <c r="S272" s="128"/>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row>
    <row r="273" spans="1:53" ht="12.75" customHeight="1">
      <c r="A273" s="2"/>
      <c r="B273" s="128"/>
      <c r="C273" s="128"/>
      <c r="D273" s="128"/>
      <c r="E273" s="128"/>
      <c r="F273" s="128"/>
      <c r="G273" s="128"/>
      <c r="H273" s="128"/>
      <c r="I273" s="128"/>
      <c r="J273" s="128"/>
      <c r="K273" s="128"/>
      <c r="L273" s="128"/>
      <c r="M273" s="128"/>
      <c r="N273" s="128"/>
      <c r="O273" s="128"/>
      <c r="P273" s="128"/>
      <c r="Q273" s="128"/>
      <c r="R273" s="128"/>
      <c r="S273" s="128"/>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row>
    <row r="274" spans="1:53" ht="12.75" customHeight="1">
      <c r="A274" s="2"/>
      <c r="B274" s="128"/>
      <c r="C274" s="128"/>
      <c r="D274" s="128"/>
      <c r="E274" s="128"/>
      <c r="F274" s="128"/>
      <c r="G274" s="128"/>
      <c r="H274" s="128"/>
      <c r="I274" s="128"/>
      <c r="J274" s="128"/>
      <c r="K274" s="128"/>
      <c r="L274" s="128"/>
      <c r="M274" s="128"/>
      <c r="N274" s="128"/>
      <c r="O274" s="128"/>
      <c r="P274" s="128"/>
      <c r="Q274" s="128"/>
      <c r="R274" s="128"/>
      <c r="S274" s="128"/>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row>
    <row r="275" spans="1:53" ht="12.75" customHeight="1">
      <c r="A275" s="2"/>
      <c r="B275" s="128"/>
      <c r="C275" s="128"/>
      <c r="D275" s="128"/>
      <c r="E275" s="128"/>
      <c r="F275" s="128"/>
      <c r="G275" s="128"/>
      <c r="H275" s="128"/>
      <c r="I275" s="128"/>
      <c r="J275" s="128"/>
      <c r="K275" s="128"/>
      <c r="L275" s="128"/>
      <c r="M275" s="128"/>
      <c r="N275" s="128"/>
      <c r="O275" s="128"/>
      <c r="P275" s="128"/>
      <c r="Q275" s="128"/>
      <c r="R275" s="128"/>
      <c r="S275" s="128"/>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row>
    <row r="276" spans="1:53" ht="12.75" customHeight="1">
      <c r="A276" s="2"/>
      <c r="B276" s="128"/>
      <c r="C276" s="128"/>
      <c r="D276" s="128"/>
      <c r="E276" s="128"/>
      <c r="F276" s="128"/>
      <c r="G276" s="128"/>
      <c r="H276" s="128"/>
      <c r="I276" s="128"/>
      <c r="J276" s="128"/>
      <c r="K276" s="128"/>
      <c r="L276" s="128"/>
      <c r="M276" s="128"/>
      <c r="N276" s="128"/>
      <c r="O276" s="128"/>
      <c r="P276" s="128"/>
      <c r="Q276" s="128"/>
      <c r="R276" s="128"/>
      <c r="S276" s="128"/>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row>
    <row r="277" spans="1:53" ht="12.75" customHeight="1">
      <c r="A277" s="2"/>
      <c r="B277" s="128"/>
      <c r="C277" s="128"/>
      <c r="D277" s="128"/>
      <c r="E277" s="128"/>
      <c r="F277" s="128"/>
      <c r="G277" s="128"/>
      <c r="H277" s="128"/>
      <c r="I277" s="128"/>
      <c r="J277" s="128"/>
      <c r="K277" s="128"/>
      <c r="L277" s="128"/>
      <c r="M277" s="128"/>
      <c r="N277" s="128"/>
      <c r="O277" s="128"/>
      <c r="P277" s="128"/>
      <c r="Q277" s="128"/>
      <c r="R277" s="128"/>
      <c r="S277" s="128"/>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row>
    <row r="278" spans="1:53" ht="12.75" customHeight="1">
      <c r="A278" s="2"/>
      <c r="B278" s="128"/>
      <c r="C278" s="128"/>
      <c r="D278" s="128"/>
      <c r="E278" s="128"/>
      <c r="F278" s="128"/>
      <c r="G278" s="128"/>
      <c r="H278" s="128"/>
      <c r="I278" s="128"/>
      <c r="J278" s="128"/>
      <c r="K278" s="128"/>
      <c r="L278" s="128"/>
      <c r="M278" s="128"/>
      <c r="N278" s="128"/>
      <c r="O278" s="128"/>
      <c r="P278" s="128"/>
      <c r="Q278" s="128"/>
      <c r="R278" s="128"/>
      <c r="S278" s="128"/>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row>
    <row r="279" spans="1:53" ht="12.75" customHeight="1">
      <c r="A279" s="2"/>
      <c r="B279" s="128"/>
      <c r="C279" s="128"/>
      <c r="D279" s="128"/>
      <c r="E279" s="128"/>
      <c r="F279" s="128"/>
      <c r="G279" s="128"/>
      <c r="H279" s="128"/>
      <c r="I279" s="128"/>
      <c r="J279" s="128"/>
      <c r="K279" s="128"/>
      <c r="L279" s="128"/>
      <c r="M279" s="128"/>
      <c r="N279" s="128"/>
      <c r="O279" s="128"/>
      <c r="P279" s="128"/>
      <c r="Q279" s="128"/>
      <c r="R279" s="128"/>
      <c r="S279" s="128"/>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row>
    <row r="280" spans="1:53" ht="12.75" customHeight="1">
      <c r="A280" s="2"/>
      <c r="B280" s="128"/>
      <c r="C280" s="128"/>
      <c r="D280" s="128"/>
      <c r="E280" s="128"/>
      <c r="F280" s="128"/>
      <c r="G280" s="128"/>
      <c r="H280" s="128"/>
      <c r="I280" s="128"/>
      <c r="J280" s="128"/>
      <c r="K280" s="128"/>
      <c r="L280" s="128"/>
      <c r="M280" s="128"/>
      <c r="N280" s="128"/>
      <c r="O280" s="128"/>
      <c r="P280" s="128"/>
      <c r="Q280" s="128"/>
      <c r="R280" s="128"/>
      <c r="S280" s="128"/>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row>
    <row r="281" spans="1:53" ht="12.75" customHeight="1">
      <c r="A281" s="2"/>
      <c r="B281" s="128"/>
      <c r="C281" s="128"/>
      <c r="D281" s="128"/>
      <c r="E281" s="128"/>
      <c r="F281" s="128"/>
      <c r="G281" s="128"/>
      <c r="H281" s="128"/>
      <c r="I281" s="128"/>
      <c r="J281" s="128"/>
      <c r="K281" s="128"/>
      <c r="L281" s="128"/>
      <c r="M281" s="128"/>
      <c r="N281" s="128"/>
      <c r="O281" s="128"/>
      <c r="P281" s="128"/>
      <c r="Q281" s="128"/>
      <c r="R281" s="128"/>
      <c r="S281" s="128"/>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row>
    <row r="282" spans="1:53" ht="12.75" customHeight="1">
      <c r="A282" s="2"/>
      <c r="B282" s="128"/>
      <c r="C282" s="128"/>
      <c r="D282" s="128"/>
      <c r="E282" s="128"/>
      <c r="F282" s="128"/>
      <c r="G282" s="128"/>
      <c r="H282" s="128"/>
      <c r="I282" s="128"/>
      <c r="J282" s="128"/>
      <c r="K282" s="128"/>
      <c r="L282" s="128"/>
      <c r="M282" s="128"/>
      <c r="N282" s="128"/>
      <c r="O282" s="128"/>
      <c r="P282" s="128"/>
      <c r="Q282" s="128"/>
      <c r="R282" s="128"/>
      <c r="S282" s="128"/>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row>
    <row r="283" spans="1:53" ht="12.75" customHeight="1">
      <c r="A283" s="2"/>
      <c r="B283" s="128"/>
      <c r="C283" s="128"/>
      <c r="D283" s="128"/>
      <c r="E283" s="128"/>
      <c r="F283" s="128"/>
      <c r="G283" s="128"/>
      <c r="H283" s="128"/>
      <c r="I283" s="128"/>
      <c r="J283" s="128"/>
      <c r="K283" s="128"/>
      <c r="L283" s="128"/>
      <c r="M283" s="128"/>
      <c r="N283" s="128"/>
      <c r="O283" s="128"/>
      <c r="P283" s="128"/>
      <c r="Q283" s="128"/>
      <c r="R283" s="128"/>
      <c r="S283" s="128"/>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row>
    <row r="284" spans="1:53" ht="12.75" customHeight="1">
      <c r="A284" s="2"/>
      <c r="B284" s="128"/>
      <c r="C284" s="128"/>
      <c r="D284" s="128"/>
      <c r="E284" s="128"/>
      <c r="F284" s="128"/>
      <c r="G284" s="128"/>
      <c r="H284" s="128"/>
      <c r="I284" s="128"/>
      <c r="J284" s="128"/>
      <c r="K284" s="128"/>
      <c r="L284" s="128"/>
      <c r="M284" s="128"/>
      <c r="N284" s="128"/>
      <c r="O284" s="128"/>
      <c r="P284" s="128"/>
      <c r="Q284" s="128"/>
      <c r="R284" s="128"/>
      <c r="S284" s="128"/>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row>
    <row r="285" spans="1:53" ht="12.75" customHeight="1">
      <c r="A285" s="2"/>
      <c r="B285" s="128"/>
      <c r="C285" s="128"/>
      <c r="D285" s="128"/>
      <c r="E285" s="128"/>
      <c r="F285" s="128"/>
      <c r="G285" s="128"/>
      <c r="H285" s="128"/>
      <c r="I285" s="128"/>
      <c r="J285" s="128"/>
      <c r="K285" s="128"/>
      <c r="L285" s="128"/>
      <c r="M285" s="128"/>
      <c r="N285" s="128"/>
      <c r="O285" s="128"/>
      <c r="P285" s="128"/>
      <c r="Q285" s="128"/>
      <c r="R285" s="128"/>
      <c r="S285" s="128"/>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row>
    <row r="286" spans="1:53" ht="12.75" customHeight="1">
      <c r="A286" s="2"/>
      <c r="B286" s="128"/>
      <c r="C286" s="128"/>
      <c r="D286" s="128"/>
      <c r="E286" s="128"/>
      <c r="F286" s="128"/>
      <c r="G286" s="128"/>
      <c r="H286" s="128"/>
      <c r="I286" s="128"/>
      <c r="J286" s="128"/>
      <c r="K286" s="128"/>
      <c r="L286" s="128"/>
      <c r="M286" s="128"/>
      <c r="N286" s="128"/>
      <c r="O286" s="128"/>
      <c r="P286" s="128"/>
      <c r="Q286" s="128"/>
      <c r="R286" s="128"/>
      <c r="S286" s="128"/>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row>
    <row r="287" spans="1:53" ht="12.75" customHeight="1">
      <c r="A287" s="2"/>
      <c r="B287" s="128"/>
      <c r="C287" s="128"/>
      <c r="D287" s="128"/>
      <c r="E287" s="128"/>
      <c r="F287" s="128"/>
      <c r="G287" s="128"/>
      <c r="H287" s="128"/>
      <c r="I287" s="128"/>
      <c r="J287" s="128"/>
      <c r="K287" s="128"/>
      <c r="L287" s="128"/>
      <c r="M287" s="128"/>
      <c r="N287" s="128"/>
      <c r="O287" s="128"/>
      <c r="P287" s="128"/>
      <c r="Q287" s="128"/>
      <c r="R287" s="128"/>
      <c r="S287" s="128"/>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row>
    <row r="288" spans="1:53" ht="12.75" customHeight="1">
      <c r="A288" s="2"/>
      <c r="B288" s="128"/>
      <c r="C288" s="128"/>
      <c r="D288" s="128"/>
      <c r="E288" s="128"/>
      <c r="F288" s="128"/>
      <c r="G288" s="128"/>
      <c r="H288" s="128"/>
      <c r="I288" s="128"/>
      <c r="J288" s="128"/>
      <c r="K288" s="128"/>
      <c r="L288" s="128"/>
      <c r="M288" s="128"/>
      <c r="N288" s="128"/>
      <c r="O288" s="128"/>
      <c r="P288" s="128"/>
      <c r="Q288" s="128"/>
      <c r="R288" s="128"/>
      <c r="S288" s="128"/>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row>
    <row r="289" spans="1:53" ht="12.75" customHeight="1">
      <c r="A289" s="2"/>
      <c r="B289" s="128"/>
      <c r="C289" s="128"/>
      <c r="D289" s="128"/>
      <c r="E289" s="128"/>
      <c r="F289" s="128"/>
      <c r="G289" s="128"/>
      <c r="H289" s="128"/>
      <c r="I289" s="128"/>
      <c r="J289" s="128"/>
      <c r="K289" s="128"/>
      <c r="L289" s="128"/>
      <c r="M289" s="128"/>
      <c r="N289" s="128"/>
      <c r="O289" s="128"/>
      <c r="P289" s="128"/>
      <c r="Q289" s="128"/>
      <c r="R289" s="128"/>
      <c r="S289" s="128"/>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row>
    <row r="290" spans="1:53" ht="12.75" customHeight="1">
      <c r="A290" s="2"/>
      <c r="B290" s="128"/>
      <c r="C290" s="128"/>
      <c r="D290" s="128"/>
      <c r="E290" s="128"/>
      <c r="F290" s="128"/>
      <c r="G290" s="128"/>
      <c r="H290" s="128"/>
      <c r="I290" s="128"/>
      <c r="J290" s="128"/>
      <c r="K290" s="128"/>
      <c r="L290" s="128"/>
      <c r="M290" s="128"/>
      <c r="N290" s="128"/>
      <c r="O290" s="128"/>
      <c r="P290" s="128"/>
      <c r="Q290" s="128"/>
      <c r="R290" s="128"/>
      <c r="S290" s="128"/>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row>
    <row r="291" spans="1:53" ht="12.75" customHeight="1">
      <c r="A291" s="2"/>
      <c r="B291" s="128"/>
      <c r="C291" s="128"/>
      <c r="D291" s="128"/>
      <c r="E291" s="128"/>
      <c r="F291" s="128"/>
      <c r="G291" s="128"/>
      <c r="H291" s="128"/>
      <c r="I291" s="128"/>
      <c r="J291" s="128"/>
      <c r="K291" s="128"/>
      <c r="L291" s="128"/>
      <c r="M291" s="128"/>
      <c r="N291" s="128"/>
      <c r="O291" s="128"/>
      <c r="P291" s="128"/>
      <c r="Q291" s="128"/>
      <c r="R291" s="128"/>
      <c r="S291" s="128"/>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row>
    <row r="292" spans="1:53" ht="12.75" customHeight="1">
      <c r="A292" s="2"/>
      <c r="B292" s="128"/>
      <c r="C292" s="128"/>
      <c r="D292" s="128"/>
      <c r="E292" s="128"/>
      <c r="F292" s="128"/>
      <c r="G292" s="128"/>
      <c r="H292" s="128"/>
      <c r="I292" s="128"/>
      <c r="J292" s="128"/>
      <c r="K292" s="128"/>
      <c r="L292" s="128"/>
      <c r="M292" s="128"/>
      <c r="N292" s="128"/>
      <c r="O292" s="128"/>
      <c r="P292" s="128"/>
      <c r="Q292" s="128"/>
      <c r="R292" s="128"/>
      <c r="S292" s="128"/>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row>
    <row r="293" spans="1:53" ht="12.75" customHeight="1">
      <c r="A293" s="2"/>
      <c r="B293" s="128"/>
      <c r="C293" s="128"/>
      <c r="D293" s="128"/>
      <c r="E293" s="128"/>
      <c r="F293" s="128"/>
      <c r="G293" s="128"/>
      <c r="H293" s="128"/>
      <c r="I293" s="128"/>
      <c r="J293" s="128"/>
      <c r="K293" s="128"/>
      <c r="L293" s="128"/>
      <c r="M293" s="128"/>
      <c r="N293" s="128"/>
      <c r="O293" s="128"/>
      <c r="P293" s="128"/>
      <c r="Q293" s="128"/>
      <c r="R293" s="128"/>
      <c r="S293" s="128"/>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row>
    <row r="294" spans="1:53" ht="12.75" customHeight="1">
      <c r="A294" s="2"/>
      <c r="B294" s="128"/>
      <c r="C294" s="128"/>
      <c r="D294" s="128"/>
      <c r="E294" s="128"/>
      <c r="F294" s="128"/>
      <c r="G294" s="128"/>
      <c r="H294" s="128"/>
      <c r="I294" s="128"/>
      <c r="J294" s="128"/>
      <c r="K294" s="128"/>
      <c r="L294" s="128"/>
      <c r="M294" s="128"/>
      <c r="N294" s="128"/>
      <c r="O294" s="128"/>
      <c r="P294" s="128"/>
      <c r="Q294" s="128"/>
      <c r="R294" s="128"/>
      <c r="S294" s="128"/>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row>
    <row r="295" spans="1:53" ht="12.75" customHeight="1">
      <c r="A295" s="2"/>
      <c r="B295" s="128"/>
      <c r="C295" s="128"/>
      <c r="D295" s="128"/>
      <c r="E295" s="128"/>
      <c r="F295" s="128"/>
      <c r="G295" s="128"/>
      <c r="H295" s="128"/>
      <c r="I295" s="128"/>
      <c r="J295" s="128"/>
      <c r="K295" s="128"/>
      <c r="L295" s="128"/>
      <c r="M295" s="128"/>
      <c r="N295" s="128"/>
      <c r="O295" s="128"/>
      <c r="P295" s="128"/>
      <c r="Q295" s="128"/>
      <c r="R295" s="128"/>
      <c r="S295" s="128"/>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row>
    <row r="296" spans="1:53" ht="12.75" customHeight="1">
      <c r="A296" s="2"/>
      <c r="B296" s="128"/>
      <c r="C296" s="128"/>
      <c r="D296" s="128"/>
      <c r="E296" s="128"/>
      <c r="F296" s="128"/>
      <c r="G296" s="128"/>
      <c r="H296" s="128"/>
      <c r="I296" s="128"/>
      <c r="J296" s="128"/>
      <c r="K296" s="128"/>
      <c r="L296" s="128"/>
      <c r="M296" s="128"/>
      <c r="N296" s="128"/>
      <c r="O296" s="128"/>
      <c r="P296" s="128"/>
      <c r="Q296" s="128"/>
      <c r="R296" s="128"/>
      <c r="S296" s="128"/>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row>
    <row r="297" spans="1:53" ht="12.75" customHeight="1">
      <c r="A297" s="2"/>
      <c r="B297" s="128"/>
      <c r="C297" s="128"/>
      <c r="D297" s="128"/>
      <c r="E297" s="128"/>
      <c r="F297" s="128"/>
      <c r="G297" s="128"/>
      <c r="H297" s="128"/>
      <c r="I297" s="128"/>
      <c r="J297" s="128"/>
      <c r="K297" s="128"/>
      <c r="L297" s="128"/>
      <c r="M297" s="128"/>
      <c r="N297" s="128"/>
      <c r="O297" s="128"/>
      <c r="P297" s="128"/>
      <c r="Q297" s="128"/>
      <c r="R297" s="128"/>
      <c r="S297" s="128"/>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row>
    <row r="298" spans="1:53" ht="12.75" customHeight="1">
      <c r="A298" s="2"/>
      <c r="B298" s="128"/>
      <c r="C298" s="128"/>
      <c r="D298" s="128"/>
      <c r="E298" s="128"/>
      <c r="F298" s="128"/>
      <c r="G298" s="128"/>
      <c r="H298" s="128"/>
      <c r="I298" s="128"/>
      <c r="J298" s="128"/>
      <c r="K298" s="128"/>
      <c r="L298" s="128"/>
      <c r="M298" s="128"/>
      <c r="N298" s="128"/>
      <c r="O298" s="128"/>
      <c r="P298" s="128"/>
      <c r="Q298" s="128"/>
      <c r="R298" s="128"/>
      <c r="S298" s="128"/>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row>
    <row r="299" spans="1:53" ht="12.75" customHeight="1">
      <c r="A299" s="2"/>
      <c r="B299" s="128"/>
      <c r="C299" s="128"/>
      <c r="D299" s="128"/>
      <c r="E299" s="128"/>
      <c r="F299" s="128"/>
      <c r="G299" s="128"/>
      <c r="H299" s="128"/>
      <c r="I299" s="128"/>
      <c r="J299" s="128"/>
      <c r="K299" s="128"/>
      <c r="L299" s="128"/>
      <c r="M299" s="128"/>
      <c r="N299" s="128"/>
      <c r="O299" s="128"/>
      <c r="P299" s="128"/>
      <c r="Q299" s="128"/>
      <c r="R299" s="128"/>
      <c r="S299" s="128"/>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row>
    <row r="300" spans="1:53" ht="12.75" customHeight="1">
      <c r="A300" s="2"/>
      <c r="B300" s="128"/>
      <c r="C300" s="128"/>
      <c r="D300" s="128"/>
      <c r="E300" s="128"/>
      <c r="F300" s="128"/>
      <c r="G300" s="128"/>
      <c r="H300" s="128"/>
      <c r="I300" s="128"/>
      <c r="J300" s="128"/>
      <c r="K300" s="128"/>
      <c r="L300" s="128"/>
      <c r="M300" s="128"/>
      <c r="N300" s="128"/>
      <c r="O300" s="128"/>
      <c r="P300" s="128"/>
      <c r="Q300" s="128"/>
      <c r="R300" s="128"/>
      <c r="S300" s="128"/>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row>
    <row r="301" spans="1:53" ht="12.75" customHeight="1">
      <c r="A301" s="2"/>
      <c r="B301" s="128"/>
      <c r="C301" s="128"/>
      <c r="D301" s="128"/>
      <c r="E301" s="128"/>
      <c r="F301" s="128"/>
      <c r="G301" s="128"/>
      <c r="H301" s="128"/>
      <c r="I301" s="128"/>
      <c r="J301" s="128"/>
      <c r="K301" s="128"/>
      <c r="L301" s="128"/>
      <c r="M301" s="128"/>
      <c r="N301" s="128"/>
      <c r="O301" s="128"/>
      <c r="P301" s="128"/>
      <c r="Q301" s="128"/>
      <c r="R301" s="128"/>
      <c r="S301" s="128"/>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row>
    <row r="302" spans="1:53" ht="12.75" customHeight="1">
      <c r="A302" s="2"/>
      <c r="B302" s="128"/>
      <c r="C302" s="128"/>
      <c r="D302" s="128"/>
      <c r="E302" s="128"/>
      <c r="F302" s="128"/>
      <c r="G302" s="128"/>
      <c r="H302" s="128"/>
      <c r="I302" s="128"/>
      <c r="J302" s="128"/>
      <c r="K302" s="128"/>
      <c r="L302" s="128"/>
      <c r="M302" s="128"/>
      <c r="N302" s="128"/>
      <c r="O302" s="128"/>
      <c r="P302" s="128"/>
      <c r="Q302" s="128"/>
      <c r="R302" s="128"/>
      <c r="S302" s="128"/>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row>
    <row r="303" spans="1:53" ht="12.75" customHeight="1">
      <c r="A303" s="2"/>
      <c r="B303" s="128"/>
      <c r="C303" s="128"/>
      <c r="D303" s="128"/>
      <c r="E303" s="128"/>
      <c r="F303" s="128"/>
      <c r="G303" s="128"/>
      <c r="H303" s="128"/>
      <c r="I303" s="128"/>
      <c r="J303" s="128"/>
      <c r="K303" s="128"/>
      <c r="L303" s="128"/>
      <c r="M303" s="128"/>
      <c r="N303" s="128"/>
      <c r="O303" s="128"/>
      <c r="P303" s="128"/>
      <c r="Q303" s="128"/>
      <c r="R303" s="128"/>
      <c r="S303" s="128"/>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row>
    <row r="304" spans="1:53" ht="12.75" customHeight="1">
      <c r="A304" s="2"/>
      <c r="B304" s="128"/>
      <c r="C304" s="128"/>
      <c r="D304" s="128"/>
      <c r="E304" s="128"/>
      <c r="F304" s="128"/>
      <c r="G304" s="128"/>
      <c r="H304" s="128"/>
      <c r="I304" s="128"/>
      <c r="J304" s="128"/>
      <c r="K304" s="128"/>
      <c r="L304" s="128"/>
      <c r="M304" s="128"/>
      <c r="N304" s="128"/>
      <c r="O304" s="128"/>
      <c r="P304" s="128"/>
      <c r="Q304" s="128"/>
      <c r="R304" s="128"/>
      <c r="S304" s="128"/>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row>
    <row r="305" spans="1:53" ht="12.75" customHeight="1">
      <c r="A305" s="2"/>
      <c r="B305" s="128"/>
      <c r="C305" s="128"/>
      <c r="D305" s="128"/>
      <c r="E305" s="128"/>
      <c r="F305" s="128"/>
      <c r="G305" s="128"/>
      <c r="H305" s="128"/>
      <c r="I305" s="128"/>
      <c r="J305" s="128"/>
      <c r="K305" s="128"/>
      <c r="L305" s="128"/>
      <c r="M305" s="128"/>
      <c r="N305" s="128"/>
      <c r="O305" s="128"/>
      <c r="P305" s="128"/>
      <c r="Q305" s="128"/>
      <c r="R305" s="128"/>
      <c r="S305" s="128"/>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row>
    <row r="306" spans="1:53" ht="12.75" customHeight="1">
      <c r="A306" s="2"/>
      <c r="B306" s="128"/>
      <c r="C306" s="128"/>
      <c r="D306" s="128"/>
      <c r="E306" s="128"/>
      <c r="F306" s="128"/>
      <c r="G306" s="128"/>
      <c r="H306" s="128"/>
      <c r="I306" s="128"/>
      <c r="J306" s="128"/>
      <c r="K306" s="128"/>
      <c r="L306" s="128"/>
      <c r="M306" s="128"/>
      <c r="N306" s="128"/>
      <c r="O306" s="128"/>
      <c r="P306" s="128"/>
      <c r="Q306" s="128"/>
      <c r="R306" s="128"/>
      <c r="S306" s="128"/>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row>
    <row r="307" spans="1:53" ht="12.75" customHeight="1">
      <c r="A307" s="2"/>
      <c r="B307" s="128"/>
      <c r="C307" s="128"/>
      <c r="D307" s="128"/>
      <c r="E307" s="128"/>
      <c r="F307" s="128"/>
      <c r="G307" s="128"/>
      <c r="H307" s="128"/>
      <c r="I307" s="128"/>
      <c r="J307" s="128"/>
      <c r="K307" s="128"/>
      <c r="L307" s="128"/>
      <c r="M307" s="128"/>
      <c r="N307" s="128"/>
      <c r="O307" s="128"/>
      <c r="P307" s="128"/>
      <c r="Q307" s="128"/>
      <c r="R307" s="128"/>
      <c r="S307" s="128"/>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row>
    <row r="308" spans="1:53" ht="12.75" customHeight="1">
      <c r="A308" s="2"/>
      <c r="B308" s="128"/>
      <c r="C308" s="128"/>
      <c r="D308" s="128"/>
      <c r="E308" s="128"/>
      <c r="F308" s="128"/>
      <c r="G308" s="128"/>
      <c r="H308" s="128"/>
      <c r="I308" s="128"/>
      <c r="J308" s="128"/>
      <c r="K308" s="128"/>
      <c r="L308" s="128"/>
      <c r="M308" s="128"/>
      <c r="N308" s="128"/>
      <c r="O308" s="128"/>
      <c r="P308" s="128"/>
      <c r="Q308" s="128"/>
      <c r="R308" s="128"/>
      <c r="S308" s="128"/>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row>
    <row r="309" spans="1:53" ht="12.75" customHeight="1">
      <c r="A309" s="2"/>
      <c r="B309" s="128"/>
      <c r="C309" s="128"/>
      <c r="D309" s="128"/>
      <c r="E309" s="128"/>
      <c r="F309" s="128"/>
      <c r="G309" s="128"/>
      <c r="H309" s="128"/>
      <c r="I309" s="128"/>
      <c r="J309" s="128"/>
      <c r="K309" s="128"/>
      <c r="L309" s="128"/>
      <c r="M309" s="128"/>
      <c r="N309" s="128"/>
      <c r="O309" s="128"/>
      <c r="P309" s="128"/>
      <c r="Q309" s="128"/>
      <c r="R309" s="128"/>
      <c r="S309" s="128"/>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row>
    <row r="310" spans="1:53" ht="12.75" customHeight="1">
      <c r="A310" s="2"/>
      <c r="B310" s="128"/>
      <c r="C310" s="128"/>
      <c r="D310" s="128"/>
      <c r="E310" s="128"/>
      <c r="F310" s="128"/>
      <c r="G310" s="128"/>
      <c r="H310" s="128"/>
      <c r="I310" s="128"/>
      <c r="J310" s="128"/>
      <c r="K310" s="128"/>
      <c r="L310" s="128"/>
      <c r="M310" s="128"/>
      <c r="N310" s="128"/>
      <c r="O310" s="128"/>
      <c r="P310" s="128"/>
      <c r="Q310" s="128"/>
      <c r="R310" s="128"/>
      <c r="S310" s="128"/>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row>
    <row r="311" spans="1:53" ht="12.75" customHeight="1">
      <c r="A311" s="2"/>
      <c r="B311" s="128"/>
      <c r="C311" s="128"/>
      <c r="D311" s="128"/>
      <c r="E311" s="128"/>
      <c r="F311" s="128"/>
      <c r="G311" s="128"/>
      <c r="H311" s="128"/>
      <c r="I311" s="128"/>
      <c r="J311" s="128"/>
      <c r="K311" s="128"/>
      <c r="L311" s="128"/>
      <c r="M311" s="128"/>
      <c r="N311" s="128"/>
      <c r="O311" s="128"/>
      <c r="P311" s="128"/>
      <c r="Q311" s="128"/>
      <c r="R311" s="128"/>
      <c r="S311" s="128"/>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row>
    <row r="312" spans="1:53" ht="12.75" customHeight="1">
      <c r="A312" s="2"/>
      <c r="B312" s="128"/>
      <c r="C312" s="128"/>
      <c r="D312" s="128"/>
      <c r="E312" s="128"/>
      <c r="F312" s="128"/>
      <c r="G312" s="128"/>
      <c r="H312" s="128"/>
      <c r="I312" s="128"/>
      <c r="J312" s="128"/>
      <c r="K312" s="128"/>
      <c r="L312" s="128"/>
      <c r="M312" s="128"/>
      <c r="N312" s="128"/>
      <c r="O312" s="128"/>
      <c r="P312" s="128"/>
      <c r="Q312" s="128"/>
      <c r="R312" s="128"/>
      <c r="S312" s="128"/>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row>
    <row r="313" spans="1:53" ht="12.75" customHeight="1">
      <c r="A313" s="2"/>
      <c r="B313" s="128"/>
      <c r="C313" s="128"/>
      <c r="D313" s="128"/>
      <c r="E313" s="128"/>
      <c r="F313" s="128"/>
      <c r="G313" s="128"/>
      <c r="H313" s="128"/>
      <c r="I313" s="128"/>
      <c r="J313" s="128"/>
      <c r="K313" s="128"/>
      <c r="L313" s="128"/>
      <c r="M313" s="128"/>
      <c r="N313" s="128"/>
      <c r="O313" s="128"/>
      <c r="P313" s="128"/>
      <c r="Q313" s="128"/>
      <c r="R313" s="128"/>
      <c r="S313" s="128"/>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row>
    <row r="314" spans="1:53" ht="12.75" customHeight="1">
      <c r="A314" s="2"/>
      <c r="B314" s="128"/>
      <c r="C314" s="128"/>
      <c r="D314" s="128"/>
      <c r="E314" s="128"/>
      <c r="F314" s="128"/>
      <c r="G314" s="128"/>
      <c r="H314" s="128"/>
      <c r="I314" s="128"/>
      <c r="J314" s="128"/>
      <c r="K314" s="128"/>
      <c r="L314" s="128"/>
      <c r="M314" s="128"/>
      <c r="N314" s="128"/>
      <c r="O314" s="128"/>
      <c r="P314" s="128"/>
      <c r="Q314" s="128"/>
      <c r="R314" s="128"/>
      <c r="S314" s="128"/>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row>
    <row r="315" spans="1:53" ht="12.75" customHeight="1">
      <c r="A315" s="2"/>
      <c r="B315" s="128"/>
      <c r="C315" s="128"/>
      <c r="D315" s="128"/>
      <c r="E315" s="128"/>
      <c r="F315" s="128"/>
      <c r="G315" s="128"/>
      <c r="H315" s="128"/>
      <c r="I315" s="128"/>
      <c r="J315" s="128"/>
      <c r="K315" s="128"/>
      <c r="L315" s="128"/>
      <c r="M315" s="128"/>
      <c r="N315" s="128"/>
      <c r="O315" s="128"/>
      <c r="P315" s="128"/>
      <c r="Q315" s="128"/>
      <c r="R315" s="128"/>
      <c r="S315" s="128"/>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row>
    <row r="316" spans="1:53" ht="12.75" customHeight="1">
      <c r="A316" s="2"/>
      <c r="B316" s="128"/>
      <c r="C316" s="128"/>
      <c r="D316" s="128"/>
      <c r="E316" s="128"/>
      <c r="F316" s="128"/>
      <c r="G316" s="128"/>
      <c r="H316" s="128"/>
      <c r="I316" s="128"/>
      <c r="J316" s="128"/>
      <c r="K316" s="128"/>
      <c r="L316" s="128"/>
      <c r="M316" s="128"/>
      <c r="N316" s="128"/>
      <c r="O316" s="128"/>
      <c r="P316" s="128"/>
      <c r="Q316" s="128"/>
      <c r="R316" s="128"/>
      <c r="S316" s="128"/>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row>
    <row r="317" spans="1:53" ht="12.75" customHeight="1">
      <c r="A317" s="2"/>
      <c r="B317" s="128"/>
      <c r="C317" s="128"/>
      <c r="D317" s="128"/>
      <c r="E317" s="128"/>
      <c r="F317" s="128"/>
      <c r="G317" s="128"/>
      <c r="H317" s="128"/>
      <c r="I317" s="128"/>
      <c r="J317" s="128"/>
      <c r="K317" s="128"/>
      <c r="L317" s="128"/>
      <c r="M317" s="128"/>
      <c r="N317" s="128"/>
      <c r="O317" s="128"/>
      <c r="P317" s="128"/>
      <c r="Q317" s="128"/>
      <c r="R317" s="128"/>
      <c r="S317" s="128"/>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row>
    <row r="318" spans="1:53" ht="12.75" customHeight="1">
      <c r="A318" s="2"/>
      <c r="B318" s="128"/>
      <c r="C318" s="128"/>
      <c r="D318" s="128"/>
      <c r="E318" s="128"/>
      <c r="F318" s="128"/>
      <c r="G318" s="128"/>
      <c r="H318" s="128"/>
      <c r="I318" s="128"/>
      <c r="J318" s="128"/>
      <c r="K318" s="128"/>
      <c r="L318" s="128"/>
      <c r="M318" s="128"/>
      <c r="N318" s="128"/>
      <c r="O318" s="128"/>
      <c r="P318" s="128"/>
      <c r="Q318" s="128"/>
      <c r="R318" s="128"/>
      <c r="S318" s="128"/>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row>
    <row r="319" spans="1:53" ht="12.75" customHeight="1">
      <c r="A319" s="2"/>
      <c r="B319" s="128"/>
      <c r="C319" s="128"/>
      <c r="D319" s="128"/>
      <c r="E319" s="128"/>
      <c r="F319" s="128"/>
      <c r="G319" s="128"/>
      <c r="H319" s="128"/>
      <c r="I319" s="128"/>
      <c r="J319" s="128"/>
      <c r="K319" s="128"/>
      <c r="L319" s="128"/>
      <c r="M319" s="128"/>
      <c r="N319" s="128"/>
      <c r="O319" s="128"/>
      <c r="P319" s="128"/>
      <c r="Q319" s="128"/>
      <c r="R319" s="128"/>
      <c r="S319" s="128"/>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row>
    <row r="320" spans="1:53" ht="12.75" customHeight="1">
      <c r="A320" s="2"/>
      <c r="B320" s="128"/>
      <c r="C320" s="128"/>
      <c r="D320" s="128"/>
      <c r="E320" s="128"/>
      <c r="F320" s="128"/>
      <c r="G320" s="128"/>
      <c r="H320" s="128"/>
      <c r="I320" s="128"/>
      <c r="J320" s="128"/>
      <c r="K320" s="128"/>
      <c r="L320" s="128"/>
      <c r="M320" s="128"/>
      <c r="N320" s="128"/>
      <c r="O320" s="128"/>
      <c r="P320" s="128"/>
      <c r="Q320" s="128"/>
      <c r="R320" s="128"/>
      <c r="S320" s="128"/>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row>
    <row r="321" spans="1:53" ht="12.75" customHeight="1">
      <c r="A321" s="2"/>
      <c r="B321" s="128"/>
      <c r="C321" s="128"/>
      <c r="D321" s="128"/>
      <c r="E321" s="128"/>
      <c r="F321" s="128"/>
      <c r="G321" s="128"/>
      <c r="H321" s="128"/>
      <c r="I321" s="128"/>
      <c r="J321" s="128"/>
      <c r="K321" s="128"/>
      <c r="L321" s="128"/>
      <c r="M321" s="128"/>
      <c r="N321" s="128"/>
      <c r="O321" s="128"/>
      <c r="P321" s="128"/>
      <c r="Q321" s="128"/>
      <c r="R321" s="128"/>
      <c r="S321" s="128"/>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row>
    <row r="322" spans="1:53" ht="12.75" customHeight="1">
      <c r="A322" s="2"/>
      <c r="B322" s="128"/>
      <c r="C322" s="128"/>
      <c r="D322" s="128"/>
      <c r="E322" s="128"/>
      <c r="F322" s="128"/>
      <c r="G322" s="128"/>
      <c r="H322" s="128"/>
      <c r="I322" s="128"/>
      <c r="J322" s="128"/>
      <c r="K322" s="128"/>
      <c r="L322" s="128"/>
      <c r="M322" s="128"/>
      <c r="N322" s="128"/>
      <c r="O322" s="128"/>
      <c r="P322" s="128"/>
      <c r="Q322" s="128"/>
      <c r="R322" s="128"/>
      <c r="S322" s="128"/>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row>
    <row r="323" spans="1:53" ht="12.75" customHeight="1">
      <c r="A323" s="2"/>
      <c r="B323" s="128"/>
      <c r="C323" s="128"/>
      <c r="D323" s="128"/>
      <c r="E323" s="128"/>
      <c r="F323" s="128"/>
      <c r="G323" s="128"/>
      <c r="H323" s="128"/>
      <c r="I323" s="128"/>
      <c r="J323" s="128"/>
      <c r="K323" s="128"/>
      <c r="L323" s="128"/>
      <c r="M323" s="128"/>
      <c r="N323" s="128"/>
      <c r="O323" s="128"/>
      <c r="P323" s="128"/>
      <c r="Q323" s="128"/>
      <c r="R323" s="128"/>
      <c r="S323" s="128"/>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row>
    <row r="324" spans="1:53" ht="12.75" customHeight="1">
      <c r="A324" s="2"/>
      <c r="B324" s="128"/>
      <c r="C324" s="128"/>
      <c r="D324" s="128"/>
      <c r="E324" s="128"/>
      <c r="F324" s="128"/>
      <c r="G324" s="128"/>
      <c r="H324" s="128"/>
      <c r="I324" s="128"/>
      <c r="J324" s="128"/>
      <c r="K324" s="128"/>
      <c r="L324" s="128"/>
      <c r="M324" s="128"/>
      <c r="N324" s="128"/>
      <c r="O324" s="128"/>
      <c r="P324" s="128"/>
      <c r="Q324" s="128"/>
      <c r="R324" s="128"/>
      <c r="S324" s="128"/>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row>
    <row r="325" spans="1:53" ht="12.75" customHeight="1">
      <c r="A325" s="2"/>
      <c r="B325" s="128"/>
      <c r="C325" s="128"/>
      <c r="D325" s="128"/>
      <c r="E325" s="128"/>
      <c r="F325" s="128"/>
      <c r="G325" s="128"/>
      <c r="H325" s="128"/>
      <c r="I325" s="128"/>
      <c r="J325" s="128"/>
      <c r="K325" s="128"/>
      <c r="L325" s="128"/>
      <c r="M325" s="128"/>
      <c r="N325" s="128"/>
      <c r="O325" s="128"/>
      <c r="P325" s="128"/>
      <c r="Q325" s="128"/>
      <c r="R325" s="128"/>
      <c r="S325" s="128"/>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row>
    <row r="326" spans="1:53" ht="12.75" customHeight="1">
      <c r="A326" s="2"/>
      <c r="B326" s="128"/>
      <c r="C326" s="128"/>
      <c r="D326" s="128"/>
      <c r="E326" s="128"/>
      <c r="F326" s="128"/>
      <c r="G326" s="128"/>
      <c r="H326" s="128"/>
      <c r="I326" s="128"/>
      <c r="J326" s="128"/>
      <c r="K326" s="128"/>
      <c r="L326" s="128"/>
      <c r="M326" s="128"/>
      <c r="N326" s="128"/>
      <c r="O326" s="128"/>
      <c r="P326" s="128"/>
      <c r="Q326" s="128"/>
      <c r="R326" s="128"/>
      <c r="S326" s="128"/>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row>
    <row r="327" spans="1:53" ht="12.75" customHeight="1">
      <c r="A327" s="2"/>
      <c r="B327" s="128"/>
      <c r="C327" s="128"/>
      <c r="D327" s="128"/>
      <c r="E327" s="128"/>
      <c r="F327" s="128"/>
      <c r="G327" s="128"/>
      <c r="H327" s="128"/>
      <c r="I327" s="128"/>
      <c r="J327" s="128"/>
      <c r="K327" s="128"/>
      <c r="L327" s="128"/>
      <c r="M327" s="128"/>
      <c r="N327" s="128"/>
      <c r="O327" s="128"/>
      <c r="P327" s="128"/>
      <c r="Q327" s="128"/>
      <c r="R327" s="128"/>
      <c r="S327" s="128"/>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row>
    <row r="328" spans="1:53" ht="12.75" customHeight="1">
      <c r="A328" s="2"/>
      <c r="B328" s="128"/>
      <c r="C328" s="128"/>
      <c r="D328" s="128"/>
      <c r="E328" s="128"/>
      <c r="F328" s="128"/>
      <c r="G328" s="128"/>
      <c r="H328" s="128"/>
      <c r="I328" s="128"/>
      <c r="J328" s="128"/>
      <c r="K328" s="128"/>
      <c r="L328" s="128"/>
      <c r="M328" s="128"/>
      <c r="N328" s="128"/>
      <c r="O328" s="128"/>
      <c r="P328" s="128"/>
      <c r="Q328" s="128"/>
      <c r="R328" s="128"/>
      <c r="S328" s="128"/>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row>
    <row r="329" spans="1:53" ht="12.75" customHeight="1">
      <c r="A329" s="2"/>
      <c r="B329" s="128"/>
      <c r="C329" s="128"/>
      <c r="D329" s="128"/>
      <c r="E329" s="128"/>
      <c r="F329" s="128"/>
      <c r="G329" s="128"/>
      <c r="H329" s="128"/>
      <c r="I329" s="128"/>
      <c r="J329" s="128"/>
      <c r="K329" s="128"/>
      <c r="L329" s="128"/>
      <c r="M329" s="128"/>
      <c r="N329" s="128"/>
      <c r="O329" s="128"/>
      <c r="P329" s="128"/>
      <c r="Q329" s="128"/>
      <c r="R329" s="128"/>
      <c r="S329" s="128"/>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row>
    <row r="330" spans="1:53" ht="12.75" customHeight="1">
      <c r="A330" s="2"/>
      <c r="B330" s="128"/>
      <c r="C330" s="128"/>
      <c r="D330" s="128"/>
      <c r="E330" s="128"/>
      <c r="F330" s="128"/>
      <c r="G330" s="128"/>
      <c r="H330" s="128"/>
      <c r="I330" s="128"/>
      <c r="J330" s="128"/>
      <c r="K330" s="128"/>
      <c r="L330" s="128"/>
      <c r="M330" s="128"/>
      <c r="N330" s="128"/>
      <c r="O330" s="128"/>
      <c r="P330" s="128"/>
      <c r="Q330" s="128"/>
      <c r="R330" s="128"/>
      <c r="S330" s="128"/>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row>
    <row r="331" spans="1:53" ht="12.75" customHeight="1">
      <c r="A331" s="2"/>
      <c r="B331" s="128"/>
      <c r="C331" s="128"/>
      <c r="D331" s="128"/>
      <c r="E331" s="128"/>
      <c r="F331" s="128"/>
      <c r="G331" s="128"/>
      <c r="H331" s="128"/>
      <c r="I331" s="128"/>
      <c r="J331" s="128"/>
      <c r="K331" s="128"/>
      <c r="L331" s="128"/>
      <c r="M331" s="128"/>
      <c r="N331" s="128"/>
      <c r="O331" s="128"/>
      <c r="P331" s="128"/>
      <c r="Q331" s="128"/>
      <c r="R331" s="128"/>
      <c r="S331" s="128"/>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row>
    <row r="332" spans="1:53" ht="12.75" customHeight="1">
      <c r="A332" s="2"/>
      <c r="B332" s="128"/>
      <c r="C332" s="128"/>
      <c r="D332" s="128"/>
      <c r="E332" s="128"/>
      <c r="F332" s="128"/>
      <c r="G332" s="128"/>
      <c r="H332" s="128"/>
      <c r="I332" s="128"/>
      <c r="J332" s="128"/>
      <c r="K332" s="128"/>
      <c r="L332" s="128"/>
      <c r="M332" s="128"/>
      <c r="N332" s="128"/>
      <c r="O332" s="128"/>
      <c r="P332" s="128"/>
      <c r="Q332" s="128"/>
      <c r="R332" s="128"/>
      <c r="S332" s="128"/>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row>
    <row r="333" spans="1:53" ht="12.75" customHeight="1">
      <c r="A333" s="2"/>
      <c r="B333" s="128"/>
      <c r="C333" s="128"/>
      <c r="D333" s="128"/>
      <c r="E333" s="128"/>
      <c r="F333" s="128"/>
      <c r="G333" s="128"/>
      <c r="H333" s="128"/>
      <c r="I333" s="128"/>
      <c r="J333" s="128"/>
      <c r="K333" s="128"/>
      <c r="L333" s="128"/>
      <c r="M333" s="128"/>
      <c r="N333" s="128"/>
      <c r="O333" s="128"/>
      <c r="P333" s="128"/>
      <c r="Q333" s="128"/>
      <c r="R333" s="128"/>
      <c r="S333" s="128"/>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row>
    <row r="334" spans="1:53" ht="12.75" customHeight="1">
      <c r="A334" s="2"/>
      <c r="B334" s="128"/>
      <c r="C334" s="128"/>
      <c r="D334" s="128"/>
      <c r="E334" s="128"/>
      <c r="F334" s="128"/>
      <c r="G334" s="128"/>
      <c r="H334" s="128"/>
      <c r="I334" s="128"/>
      <c r="J334" s="128"/>
      <c r="K334" s="128"/>
      <c r="L334" s="128"/>
      <c r="M334" s="128"/>
      <c r="N334" s="128"/>
      <c r="O334" s="128"/>
      <c r="P334" s="128"/>
      <c r="Q334" s="128"/>
      <c r="R334" s="128"/>
      <c r="S334" s="128"/>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row>
    <row r="335" spans="1:53" ht="12.75" customHeight="1">
      <c r="A335" s="2"/>
      <c r="B335" s="128"/>
      <c r="C335" s="128"/>
      <c r="D335" s="128"/>
      <c r="E335" s="128"/>
      <c r="F335" s="128"/>
      <c r="G335" s="128"/>
      <c r="H335" s="128"/>
      <c r="I335" s="128"/>
      <c r="J335" s="128"/>
      <c r="K335" s="128"/>
      <c r="L335" s="128"/>
      <c r="M335" s="128"/>
      <c r="N335" s="128"/>
      <c r="O335" s="128"/>
      <c r="P335" s="128"/>
      <c r="Q335" s="128"/>
      <c r="R335" s="128"/>
      <c r="S335" s="128"/>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row>
    <row r="336" spans="1:53" ht="12.75" customHeight="1">
      <c r="A336" s="2"/>
      <c r="B336" s="128"/>
      <c r="C336" s="128"/>
      <c r="D336" s="128"/>
      <c r="E336" s="128"/>
      <c r="F336" s="128"/>
      <c r="G336" s="128"/>
      <c r="H336" s="128"/>
      <c r="I336" s="128"/>
      <c r="J336" s="128"/>
      <c r="K336" s="128"/>
      <c r="L336" s="128"/>
      <c r="M336" s="128"/>
      <c r="N336" s="128"/>
      <c r="O336" s="128"/>
      <c r="P336" s="128"/>
      <c r="Q336" s="128"/>
      <c r="R336" s="128"/>
      <c r="S336" s="128"/>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row>
    <row r="337" spans="1:53" ht="12.75" customHeight="1">
      <c r="A337" s="2"/>
      <c r="B337" s="128"/>
      <c r="C337" s="128"/>
      <c r="D337" s="128"/>
      <c r="E337" s="128"/>
      <c r="F337" s="128"/>
      <c r="G337" s="128"/>
      <c r="H337" s="128"/>
      <c r="I337" s="128"/>
      <c r="J337" s="128"/>
      <c r="K337" s="128"/>
      <c r="L337" s="128"/>
      <c r="M337" s="128"/>
      <c r="N337" s="128"/>
      <c r="O337" s="128"/>
      <c r="P337" s="128"/>
      <c r="Q337" s="128"/>
      <c r="R337" s="128"/>
      <c r="S337" s="128"/>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row>
    <row r="338" spans="1:53" ht="12.75" customHeight="1">
      <c r="A338" s="2"/>
      <c r="B338" s="128"/>
      <c r="C338" s="128"/>
      <c r="D338" s="128"/>
      <c r="E338" s="128"/>
      <c r="F338" s="128"/>
      <c r="G338" s="128"/>
      <c r="H338" s="128"/>
      <c r="I338" s="128"/>
      <c r="J338" s="128"/>
      <c r="K338" s="128"/>
      <c r="L338" s="128"/>
      <c r="M338" s="128"/>
      <c r="N338" s="128"/>
      <c r="O338" s="128"/>
      <c r="P338" s="128"/>
      <c r="Q338" s="128"/>
      <c r="R338" s="128"/>
      <c r="S338" s="128"/>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row>
    <row r="339" spans="1:53" ht="12.75" customHeight="1">
      <c r="A339" s="2"/>
      <c r="B339" s="128"/>
      <c r="C339" s="128"/>
      <c r="D339" s="128"/>
      <c r="E339" s="128"/>
      <c r="F339" s="128"/>
      <c r="G339" s="128"/>
      <c r="H339" s="128"/>
      <c r="I339" s="128"/>
      <c r="J339" s="128"/>
      <c r="K339" s="128"/>
      <c r="L339" s="128"/>
      <c r="M339" s="128"/>
      <c r="N339" s="128"/>
      <c r="O339" s="128"/>
      <c r="P339" s="128"/>
      <c r="Q339" s="128"/>
      <c r="R339" s="128"/>
      <c r="S339" s="128"/>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row>
    <row r="340" spans="1:53" ht="12.75" customHeight="1">
      <c r="A340" s="2"/>
      <c r="B340" s="128"/>
      <c r="C340" s="128"/>
      <c r="D340" s="128"/>
      <c r="E340" s="128"/>
      <c r="F340" s="128"/>
      <c r="G340" s="128"/>
      <c r="H340" s="128"/>
      <c r="I340" s="128"/>
      <c r="J340" s="128"/>
      <c r="K340" s="128"/>
      <c r="L340" s="128"/>
      <c r="M340" s="128"/>
      <c r="N340" s="128"/>
      <c r="O340" s="128"/>
      <c r="P340" s="128"/>
      <c r="Q340" s="128"/>
      <c r="R340" s="128"/>
      <c r="S340" s="128"/>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row>
    <row r="341" spans="1:53" ht="12.75" customHeight="1">
      <c r="A341" s="2"/>
      <c r="B341" s="128"/>
      <c r="C341" s="128"/>
      <c r="D341" s="128"/>
      <c r="E341" s="128"/>
      <c r="F341" s="128"/>
      <c r="G341" s="128"/>
      <c r="H341" s="128"/>
      <c r="I341" s="128"/>
      <c r="J341" s="128"/>
      <c r="K341" s="128"/>
      <c r="L341" s="128"/>
      <c r="M341" s="128"/>
      <c r="N341" s="128"/>
      <c r="O341" s="128"/>
      <c r="P341" s="128"/>
      <c r="Q341" s="128"/>
      <c r="R341" s="128"/>
      <c r="S341" s="128"/>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row>
    <row r="342" spans="1:53" ht="12.75" customHeight="1">
      <c r="A342" s="2"/>
      <c r="B342" s="128"/>
      <c r="C342" s="128"/>
      <c r="D342" s="128"/>
      <c r="E342" s="128"/>
      <c r="F342" s="128"/>
      <c r="G342" s="128"/>
      <c r="H342" s="128"/>
      <c r="I342" s="128"/>
      <c r="J342" s="128"/>
      <c r="K342" s="128"/>
      <c r="L342" s="128"/>
      <c r="M342" s="128"/>
      <c r="N342" s="128"/>
      <c r="O342" s="128"/>
      <c r="P342" s="128"/>
      <c r="Q342" s="128"/>
      <c r="R342" s="128"/>
      <c r="S342" s="128"/>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row>
    <row r="343" spans="1:53" ht="12.75" customHeight="1">
      <c r="A343" s="2"/>
      <c r="B343" s="128"/>
      <c r="C343" s="128"/>
      <c r="D343" s="128"/>
      <c r="E343" s="128"/>
      <c r="F343" s="128"/>
      <c r="G343" s="128"/>
      <c r="H343" s="128"/>
      <c r="I343" s="128"/>
      <c r="J343" s="128"/>
      <c r="K343" s="128"/>
      <c r="L343" s="128"/>
      <c r="M343" s="128"/>
      <c r="N343" s="128"/>
      <c r="O343" s="128"/>
      <c r="P343" s="128"/>
      <c r="Q343" s="128"/>
      <c r="R343" s="128"/>
      <c r="S343" s="128"/>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row>
    <row r="344" spans="1:53" ht="12.75" customHeight="1">
      <c r="A344" s="2"/>
      <c r="B344" s="128"/>
      <c r="C344" s="128"/>
      <c r="D344" s="128"/>
      <c r="E344" s="128"/>
      <c r="F344" s="128"/>
      <c r="G344" s="128"/>
      <c r="H344" s="128"/>
      <c r="I344" s="128"/>
      <c r="J344" s="128"/>
      <c r="K344" s="128"/>
      <c r="L344" s="128"/>
      <c r="M344" s="128"/>
      <c r="N344" s="128"/>
      <c r="O344" s="128"/>
      <c r="P344" s="128"/>
      <c r="Q344" s="128"/>
      <c r="R344" s="128"/>
      <c r="S344" s="128"/>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row>
    <row r="345" spans="1:53" ht="12.75" customHeight="1">
      <c r="A345" s="2"/>
      <c r="B345" s="128"/>
      <c r="C345" s="128"/>
      <c r="D345" s="128"/>
      <c r="E345" s="128"/>
      <c r="F345" s="128"/>
      <c r="G345" s="128"/>
      <c r="H345" s="128"/>
      <c r="I345" s="128"/>
      <c r="J345" s="128"/>
      <c r="K345" s="128"/>
      <c r="L345" s="128"/>
      <c r="M345" s="128"/>
      <c r="N345" s="128"/>
      <c r="O345" s="128"/>
      <c r="P345" s="128"/>
      <c r="Q345" s="128"/>
      <c r="R345" s="128"/>
      <c r="S345" s="128"/>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row>
    <row r="346" spans="1:53" ht="12.75" customHeight="1">
      <c r="A346" s="2"/>
      <c r="B346" s="128"/>
      <c r="C346" s="128"/>
      <c r="D346" s="128"/>
      <c r="E346" s="128"/>
      <c r="F346" s="128"/>
      <c r="G346" s="128"/>
      <c r="H346" s="128"/>
      <c r="I346" s="128"/>
      <c r="J346" s="128"/>
      <c r="K346" s="128"/>
      <c r="L346" s="128"/>
      <c r="M346" s="128"/>
      <c r="N346" s="128"/>
      <c r="O346" s="128"/>
      <c r="P346" s="128"/>
      <c r="Q346" s="128"/>
      <c r="R346" s="128"/>
      <c r="S346" s="128"/>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row>
    <row r="347" spans="1:53" ht="12.75" customHeight="1">
      <c r="A347" s="2"/>
      <c r="B347" s="128"/>
      <c r="C347" s="128"/>
      <c r="D347" s="128"/>
      <c r="E347" s="128"/>
      <c r="F347" s="128"/>
      <c r="G347" s="128"/>
      <c r="H347" s="128"/>
      <c r="I347" s="128"/>
      <c r="J347" s="128"/>
      <c r="K347" s="128"/>
      <c r="L347" s="128"/>
      <c r="M347" s="128"/>
      <c r="N347" s="128"/>
      <c r="O347" s="128"/>
      <c r="P347" s="128"/>
      <c r="Q347" s="128"/>
      <c r="R347" s="128"/>
      <c r="S347" s="128"/>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row>
    <row r="348" spans="1:53" ht="12.75" customHeight="1">
      <c r="A348" s="2"/>
      <c r="B348" s="128"/>
      <c r="C348" s="128"/>
      <c r="D348" s="128"/>
      <c r="E348" s="128"/>
      <c r="F348" s="128"/>
      <c r="G348" s="128"/>
      <c r="H348" s="128"/>
      <c r="I348" s="128"/>
      <c r="J348" s="128"/>
      <c r="K348" s="128"/>
      <c r="L348" s="128"/>
      <c r="M348" s="128"/>
      <c r="N348" s="128"/>
      <c r="O348" s="128"/>
      <c r="P348" s="128"/>
      <c r="Q348" s="128"/>
      <c r="R348" s="128"/>
      <c r="S348" s="128"/>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row>
    <row r="349" spans="1:53" ht="12.75" customHeight="1">
      <c r="A349" s="2"/>
      <c r="B349" s="128"/>
      <c r="C349" s="128"/>
      <c r="D349" s="128"/>
      <c r="E349" s="128"/>
      <c r="F349" s="128"/>
      <c r="G349" s="128"/>
      <c r="H349" s="128"/>
      <c r="I349" s="128"/>
      <c r="J349" s="128"/>
      <c r="K349" s="128"/>
      <c r="L349" s="128"/>
      <c r="M349" s="128"/>
      <c r="N349" s="128"/>
      <c r="O349" s="128"/>
      <c r="P349" s="128"/>
      <c r="Q349" s="128"/>
      <c r="R349" s="128"/>
      <c r="S349" s="128"/>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row>
    <row r="350" spans="1:53" ht="12.75" customHeight="1">
      <c r="A350" s="2"/>
      <c r="B350" s="128"/>
      <c r="C350" s="128"/>
      <c r="D350" s="128"/>
      <c r="E350" s="128"/>
      <c r="F350" s="128"/>
      <c r="G350" s="128"/>
      <c r="H350" s="128"/>
      <c r="I350" s="128"/>
      <c r="J350" s="128"/>
      <c r="K350" s="128"/>
      <c r="L350" s="128"/>
      <c r="M350" s="128"/>
      <c r="N350" s="128"/>
      <c r="O350" s="128"/>
      <c r="P350" s="128"/>
      <c r="Q350" s="128"/>
      <c r="R350" s="128"/>
      <c r="S350" s="128"/>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row>
    <row r="351" spans="1:53" ht="12.75" customHeight="1">
      <c r="A351" s="2"/>
      <c r="B351" s="128"/>
      <c r="C351" s="128"/>
      <c r="D351" s="128"/>
      <c r="E351" s="128"/>
      <c r="F351" s="128"/>
      <c r="G351" s="128"/>
      <c r="H351" s="128"/>
      <c r="I351" s="128"/>
      <c r="J351" s="128"/>
      <c r="K351" s="128"/>
      <c r="L351" s="128"/>
      <c r="M351" s="128"/>
      <c r="N351" s="128"/>
      <c r="O351" s="128"/>
      <c r="P351" s="128"/>
      <c r="Q351" s="128"/>
      <c r="R351" s="128"/>
      <c r="S351" s="128"/>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row>
    <row r="352" spans="1:53" ht="12.75" customHeight="1">
      <c r="A352" s="2"/>
      <c r="B352" s="128"/>
      <c r="C352" s="128"/>
      <c r="D352" s="128"/>
      <c r="E352" s="128"/>
      <c r="F352" s="128"/>
      <c r="G352" s="128"/>
      <c r="H352" s="128"/>
      <c r="I352" s="128"/>
      <c r="J352" s="128"/>
      <c r="K352" s="128"/>
      <c r="L352" s="128"/>
      <c r="M352" s="128"/>
      <c r="N352" s="128"/>
      <c r="O352" s="128"/>
      <c r="P352" s="128"/>
      <c r="Q352" s="128"/>
      <c r="R352" s="128"/>
      <c r="S352" s="128"/>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row>
    <row r="353" spans="1:53" ht="12.75" customHeight="1">
      <c r="A353" s="2"/>
      <c r="B353" s="128"/>
      <c r="C353" s="128"/>
      <c r="D353" s="128"/>
      <c r="E353" s="128"/>
      <c r="F353" s="128"/>
      <c r="G353" s="128"/>
      <c r="H353" s="128"/>
      <c r="I353" s="128"/>
      <c r="J353" s="128"/>
      <c r="K353" s="128"/>
      <c r="L353" s="128"/>
      <c r="M353" s="128"/>
      <c r="N353" s="128"/>
      <c r="O353" s="128"/>
      <c r="P353" s="128"/>
      <c r="Q353" s="128"/>
      <c r="R353" s="128"/>
      <c r="S353" s="128"/>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row>
    <row r="354" spans="1:53" ht="12.75" customHeight="1">
      <c r="A354" s="2"/>
      <c r="B354" s="128"/>
      <c r="C354" s="128"/>
      <c r="D354" s="128"/>
      <c r="E354" s="128"/>
      <c r="F354" s="128"/>
      <c r="G354" s="128"/>
      <c r="H354" s="128"/>
      <c r="I354" s="128"/>
      <c r="J354" s="128"/>
      <c r="K354" s="128"/>
      <c r="L354" s="128"/>
      <c r="M354" s="128"/>
      <c r="N354" s="128"/>
      <c r="O354" s="128"/>
      <c r="P354" s="128"/>
      <c r="Q354" s="128"/>
      <c r="R354" s="128"/>
      <c r="S354" s="128"/>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row>
    <row r="355" spans="1:53" ht="12.75" customHeight="1">
      <c r="A355" s="2"/>
      <c r="B355" s="128"/>
      <c r="C355" s="128"/>
      <c r="D355" s="128"/>
      <c r="E355" s="128"/>
      <c r="F355" s="128"/>
      <c r="G355" s="128"/>
      <c r="H355" s="128"/>
      <c r="I355" s="128"/>
      <c r="J355" s="128"/>
      <c r="K355" s="128"/>
      <c r="L355" s="128"/>
      <c r="M355" s="128"/>
      <c r="N355" s="128"/>
      <c r="O355" s="128"/>
      <c r="P355" s="128"/>
      <c r="Q355" s="128"/>
      <c r="R355" s="128"/>
      <c r="S355" s="128"/>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row>
    <row r="356" spans="1:53" ht="12.75" customHeight="1">
      <c r="A356" s="2"/>
      <c r="B356" s="128"/>
      <c r="C356" s="128"/>
      <c r="D356" s="128"/>
      <c r="E356" s="128"/>
      <c r="F356" s="128"/>
      <c r="G356" s="128"/>
      <c r="H356" s="128"/>
      <c r="I356" s="128"/>
      <c r="J356" s="128"/>
      <c r="K356" s="128"/>
      <c r="L356" s="128"/>
      <c r="M356" s="128"/>
      <c r="N356" s="128"/>
      <c r="O356" s="128"/>
      <c r="P356" s="128"/>
      <c r="Q356" s="128"/>
      <c r="R356" s="128"/>
      <c r="S356" s="128"/>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row>
    <row r="357" spans="1:53" ht="12.75" customHeight="1">
      <c r="A357" s="2"/>
      <c r="B357" s="128"/>
      <c r="C357" s="128"/>
      <c r="D357" s="128"/>
      <c r="E357" s="128"/>
      <c r="F357" s="128"/>
      <c r="G357" s="128"/>
      <c r="H357" s="128"/>
      <c r="I357" s="128"/>
      <c r="J357" s="128"/>
      <c r="K357" s="128"/>
      <c r="L357" s="128"/>
      <c r="M357" s="128"/>
      <c r="N357" s="128"/>
      <c r="O357" s="128"/>
      <c r="P357" s="128"/>
      <c r="Q357" s="128"/>
      <c r="R357" s="128"/>
      <c r="S357" s="128"/>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row>
    <row r="358" spans="1:53" ht="12.75" customHeight="1">
      <c r="A358" s="2"/>
      <c r="B358" s="128"/>
      <c r="C358" s="128"/>
      <c r="D358" s="128"/>
      <c r="E358" s="128"/>
      <c r="F358" s="128"/>
      <c r="G358" s="128"/>
      <c r="H358" s="128"/>
      <c r="I358" s="128"/>
      <c r="J358" s="128"/>
      <c r="K358" s="128"/>
      <c r="L358" s="128"/>
      <c r="M358" s="128"/>
      <c r="N358" s="128"/>
      <c r="O358" s="128"/>
      <c r="P358" s="128"/>
      <c r="Q358" s="128"/>
      <c r="R358" s="128"/>
      <c r="S358" s="128"/>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row>
    <row r="359" spans="1:53" ht="12.75" customHeight="1">
      <c r="A359" s="2"/>
      <c r="B359" s="128"/>
      <c r="C359" s="128"/>
      <c r="D359" s="128"/>
      <c r="E359" s="128"/>
      <c r="F359" s="128"/>
      <c r="G359" s="128"/>
      <c r="H359" s="128"/>
      <c r="I359" s="128"/>
      <c r="J359" s="128"/>
      <c r="K359" s="128"/>
      <c r="L359" s="128"/>
      <c r="M359" s="128"/>
      <c r="N359" s="128"/>
      <c r="O359" s="128"/>
      <c r="P359" s="128"/>
      <c r="Q359" s="128"/>
      <c r="R359" s="128"/>
      <c r="S359" s="128"/>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row>
    <row r="360" spans="1:53" ht="12.75" customHeight="1">
      <c r="A360" s="2"/>
      <c r="B360" s="128"/>
      <c r="C360" s="128"/>
      <c r="D360" s="128"/>
      <c r="E360" s="128"/>
      <c r="F360" s="128"/>
      <c r="G360" s="128"/>
      <c r="H360" s="128"/>
      <c r="I360" s="128"/>
      <c r="J360" s="128"/>
      <c r="K360" s="128"/>
      <c r="L360" s="128"/>
      <c r="M360" s="128"/>
      <c r="N360" s="128"/>
      <c r="O360" s="128"/>
      <c r="P360" s="128"/>
      <c r="Q360" s="128"/>
      <c r="R360" s="128"/>
      <c r="S360" s="128"/>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row>
    <row r="361" spans="1:53" ht="12.75" customHeight="1">
      <c r="A361" s="2"/>
      <c r="B361" s="128"/>
      <c r="C361" s="128"/>
      <c r="D361" s="128"/>
      <c r="E361" s="128"/>
      <c r="F361" s="128"/>
      <c r="G361" s="128"/>
      <c r="H361" s="128"/>
      <c r="I361" s="128"/>
      <c r="J361" s="128"/>
      <c r="K361" s="128"/>
      <c r="L361" s="128"/>
      <c r="M361" s="128"/>
      <c r="N361" s="128"/>
      <c r="O361" s="128"/>
      <c r="P361" s="128"/>
      <c r="Q361" s="128"/>
      <c r="R361" s="128"/>
      <c r="S361" s="128"/>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row>
    <row r="362" spans="1:53" ht="12.75" customHeight="1">
      <c r="A362" s="2"/>
      <c r="B362" s="128"/>
      <c r="C362" s="128"/>
      <c r="D362" s="128"/>
      <c r="E362" s="128"/>
      <c r="F362" s="128"/>
      <c r="G362" s="128"/>
      <c r="H362" s="128"/>
      <c r="I362" s="128"/>
      <c r="J362" s="128"/>
      <c r="K362" s="128"/>
      <c r="L362" s="128"/>
      <c r="M362" s="128"/>
      <c r="N362" s="128"/>
      <c r="O362" s="128"/>
      <c r="P362" s="128"/>
      <c r="Q362" s="128"/>
      <c r="R362" s="128"/>
      <c r="S362" s="128"/>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row>
    <row r="363" spans="1:53" ht="12.75" customHeight="1">
      <c r="A363" s="2"/>
      <c r="B363" s="128"/>
      <c r="C363" s="128"/>
      <c r="D363" s="128"/>
      <c r="E363" s="128"/>
      <c r="F363" s="128"/>
      <c r="G363" s="128"/>
      <c r="H363" s="128"/>
      <c r="I363" s="128"/>
      <c r="J363" s="128"/>
      <c r="K363" s="128"/>
      <c r="L363" s="128"/>
      <c r="M363" s="128"/>
      <c r="N363" s="128"/>
      <c r="O363" s="128"/>
      <c r="P363" s="128"/>
      <c r="Q363" s="128"/>
      <c r="R363" s="128"/>
      <c r="S363" s="128"/>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row>
    <row r="364" spans="1:53" ht="12.75" customHeight="1">
      <c r="A364" s="2"/>
      <c r="B364" s="128"/>
      <c r="C364" s="128"/>
      <c r="D364" s="128"/>
      <c r="E364" s="128"/>
      <c r="F364" s="128"/>
      <c r="G364" s="128"/>
      <c r="H364" s="128"/>
      <c r="I364" s="128"/>
      <c r="J364" s="128"/>
      <c r="K364" s="128"/>
      <c r="L364" s="128"/>
      <c r="M364" s="128"/>
      <c r="N364" s="128"/>
      <c r="O364" s="128"/>
      <c r="P364" s="128"/>
      <c r="Q364" s="128"/>
      <c r="R364" s="128"/>
      <c r="S364" s="128"/>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row>
    <row r="365" spans="1:53" ht="12.75" customHeight="1">
      <c r="A365" s="2"/>
      <c r="B365" s="128"/>
      <c r="C365" s="128"/>
      <c r="D365" s="128"/>
      <c r="E365" s="128"/>
      <c r="F365" s="128"/>
      <c r="G365" s="128"/>
      <c r="H365" s="128"/>
      <c r="I365" s="128"/>
      <c r="J365" s="128"/>
      <c r="K365" s="128"/>
      <c r="L365" s="128"/>
      <c r="M365" s="128"/>
      <c r="N365" s="128"/>
      <c r="O365" s="128"/>
      <c r="P365" s="128"/>
      <c r="Q365" s="128"/>
      <c r="R365" s="128"/>
      <c r="S365" s="128"/>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row>
    <row r="366" spans="1:53" ht="12.75" customHeight="1">
      <c r="A366" s="2"/>
      <c r="B366" s="128"/>
      <c r="C366" s="128"/>
      <c r="D366" s="128"/>
      <c r="E366" s="128"/>
      <c r="F366" s="128"/>
      <c r="G366" s="128"/>
      <c r="H366" s="128"/>
      <c r="I366" s="128"/>
      <c r="J366" s="128"/>
      <c r="K366" s="128"/>
      <c r="L366" s="128"/>
      <c r="M366" s="128"/>
      <c r="N366" s="128"/>
      <c r="O366" s="128"/>
      <c r="P366" s="128"/>
      <c r="Q366" s="128"/>
      <c r="R366" s="128"/>
      <c r="S366" s="128"/>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row>
    <row r="367" spans="1:53" ht="12.75" customHeight="1">
      <c r="A367" s="2"/>
      <c r="B367" s="128"/>
      <c r="C367" s="128"/>
      <c r="D367" s="128"/>
      <c r="E367" s="128"/>
      <c r="F367" s="128"/>
      <c r="G367" s="128"/>
      <c r="H367" s="128"/>
      <c r="I367" s="128"/>
      <c r="J367" s="128"/>
      <c r="K367" s="128"/>
      <c r="L367" s="128"/>
      <c r="M367" s="128"/>
      <c r="N367" s="128"/>
      <c r="O367" s="128"/>
      <c r="P367" s="128"/>
      <c r="Q367" s="128"/>
      <c r="R367" s="128"/>
      <c r="S367" s="128"/>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row>
    <row r="368" spans="1:53" ht="12.75" customHeight="1">
      <c r="A368" s="2"/>
      <c r="B368" s="128"/>
      <c r="C368" s="128"/>
      <c r="D368" s="128"/>
      <c r="E368" s="128"/>
      <c r="F368" s="128"/>
      <c r="G368" s="128"/>
      <c r="H368" s="128"/>
      <c r="I368" s="128"/>
      <c r="J368" s="128"/>
      <c r="K368" s="128"/>
      <c r="L368" s="128"/>
      <c r="M368" s="128"/>
      <c r="N368" s="128"/>
      <c r="O368" s="128"/>
      <c r="P368" s="128"/>
      <c r="Q368" s="128"/>
      <c r="R368" s="128"/>
      <c r="S368" s="128"/>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row>
    <row r="369" spans="1:53" ht="12.75" customHeight="1">
      <c r="A369" s="2"/>
      <c r="B369" s="128"/>
      <c r="C369" s="128"/>
      <c r="D369" s="128"/>
      <c r="E369" s="128"/>
      <c r="F369" s="128"/>
      <c r="G369" s="128"/>
      <c r="H369" s="128"/>
      <c r="I369" s="128"/>
      <c r="J369" s="128"/>
      <c r="K369" s="128"/>
      <c r="L369" s="128"/>
      <c r="M369" s="128"/>
      <c r="N369" s="128"/>
      <c r="O369" s="128"/>
      <c r="P369" s="128"/>
      <c r="Q369" s="128"/>
      <c r="R369" s="128"/>
      <c r="S369" s="128"/>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row>
    <row r="370" spans="1:53" ht="12.75" customHeight="1">
      <c r="A370" s="2"/>
      <c r="B370" s="128"/>
      <c r="C370" s="128"/>
      <c r="D370" s="128"/>
      <c r="E370" s="128"/>
      <c r="F370" s="128"/>
      <c r="G370" s="128"/>
      <c r="H370" s="128"/>
      <c r="I370" s="128"/>
      <c r="J370" s="128"/>
      <c r="K370" s="128"/>
      <c r="L370" s="128"/>
      <c r="M370" s="128"/>
      <c r="N370" s="128"/>
      <c r="O370" s="128"/>
      <c r="P370" s="128"/>
      <c r="Q370" s="128"/>
      <c r="R370" s="128"/>
      <c r="S370" s="128"/>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row>
    <row r="371" spans="1:53" ht="12.75" customHeight="1">
      <c r="A371" s="2"/>
      <c r="B371" s="128"/>
      <c r="C371" s="128"/>
      <c r="D371" s="128"/>
      <c r="E371" s="128"/>
      <c r="F371" s="128"/>
      <c r="G371" s="128"/>
      <c r="H371" s="128"/>
      <c r="I371" s="128"/>
      <c r="J371" s="128"/>
      <c r="K371" s="128"/>
      <c r="L371" s="128"/>
      <c r="M371" s="128"/>
      <c r="N371" s="128"/>
      <c r="O371" s="128"/>
      <c r="P371" s="128"/>
      <c r="Q371" s="128"/>
      <c r="R371" s="128"/>
      <c r="S371" s="128"/>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row>
    <row r="372" spans="1:53" ht="12.75" customHeight="1">
      <c r="A372" s="2"/>
      <c r="B372" s="128"/>
      <c r="C372" s="128"/>
      <c r="D372" s="128"/>
      <c r="E372" s="128"/>
      <c r="F372" s="128"/>
      <c r="G372" s="128"/>
      <c r="H372" s="128"/>
      <c r="I372" s="128"/>
      <c r="J372" s="128"/>
      <c r="K372" s="128"/>
      <c r="L372" s="128"/>
      <c r="M372" s="128"/>
      <c r="N372" s="128"/>
      <c r="O372" s="128"/>
      <c r="P372" s="128"/>
      <c r="Q372" s="128"/>
      <c r="R372" s="128"/>
      <c r="S372" s="128"/>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row>
    <row r="373" spans="1:53" ht="12.75" customHeight="1">
      <c r="A373" s="2"/>
      <c r="B373" s="128"/>
      <c r="C373" s="128"/>
      <c r="D373" s="128"/>
      <c r="E373" s="128"/>
      <c r="F373" s="128"/>
      <c r="G373" s="128"/>
      <c r="H373" s="128"/>
      <c r="I373" s="128"/>
      <c r="J373" s="128"/>
      <c r="K373" s="128"/>
      <c r="L373" s="128"/>
      <c r="M373" s="128"/>
      <c r="N373" s="128"/>
      <c r="O373" s="128"/>
      <c r="P373" s="128"/>
      <c r="Q373" s="128"/>
      <c r="R373" s="128"/>
      <c r="S373" s="128"/>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row>
    <row r="374" spans="1:53" ht="12.75" customHeight="1">
      <c r="A374" s="2"/>
      <c r="B374" s="128"/>
      <c r="C374" s="128"/>
      <c r="D374" s="128"/>
      <c r="E374" s="128"/>
      <c r="F374" s="128"/>
      <c r="G374" s="128"/>
      <c r="H374" s="128"/>
      <c r="I374" s="128"/>
      <c r="J374" s="128"/>
      <c r="K374" s="128"/>
      <c r="L374" s="128"/>
      <c r="M374" s="128"/>
      <c r="N374" s="128"/>
      <c r="O374" s="128"/>
      <c r="P374" s="128"/>
      <c r="Q374" s="128"/>
      <c r="R374" s="128"/>
      <c r="S374" s="128"/>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row>
    <row r="375" spans="1:53" ht="12.75" customHeight="1">
      <c r="A375" s="2"/>
      <c r="B375" s="128"/>
      <c r="C375" s="128"/>
      <c r="D375" s="128"/>
      <c r="E375" s="128"/>
      <c r="F375" s="128"/>
      <c r="G375" s="128"/>
      <c r="H375" s="128"/>
      <c r="I375" s="128"/>
      <c r="J375" s="128"/>
      <c r="K375" s="128"/>
      <c r="L375" s="128"/>
      <c r="M375" s="128"/>
      <c r="N375" s="128"/>
      <c r="O375" s="128"/>
      <c r="P375" s="128"/>
      <c r="Q375" s="128"/>
      <c r="R375" s="128"/>
      <c r="S375" s="128"/>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row>
    <row r="376" spans="1:53" ht="12.75" customHeight="1">
      <c r="A376" s="2"/>
      <c r="B376" s="128"/>
      <c r="C376" s="128"/>
      <c r="D376" s="128"/>
      <c r="E376" s="128"/>
      <c r="F376" s="128"/>
      <c r="G376" s="128"/>
      <c r="H376" s="128"/>
      <c r="I376" s="128"/>
      <c r="J376" s="128"/>
      <c r="K376" s="128"/>
      <c r="L376" s="128"/>
      <c r="M376" s="128"/>
      <c r="N376" s="128"/>
      <c r="O376" s="128"/>
      <c r="P376" s="128"/>
      <c r="Q376" s="128"/>
      <c r="R376" s="128"/>
      <c r="S376" s="128"/>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row>
    <row r="377" spans="1:53" ht="12.75" customHeight="1">
      <c r="A377" s="2"/>
      <c r="B377" s="128"/>
      <c r="C377" s="128"/>
      <c r="D377" s="128"/>
      <c r="E377" s="128"/>
      <c r="F377" s="128"/>
      <c r="G377" s="128"/>
      <c r="H377" s="128"/>
      <c r="I377" s="128"/>
      <c r="J377" s="128"/>
      <c r="K377" s="128"/>
      <c r="L377" s="128"/>
      <c r="M377" s="128"/>
      <c r="N377" s="128"/>
      <c r="O377" s="128"/>
      <c r="P377" s="128"/>
      <c r="Q377" s="128"/>
      <c r="R377" s="128"/>
      <c r="S377" s="128"/>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row>
    <row r="378" spans="1:53" ht="12.75" customHeight="1">
      <c r="A378" s="2"/>
      <c r="B378" s="128"/>
      <c r="C378" s="128"/>
      <c r="D378" s="128"/>
      <c r="E378" s="128"/>
      <c r="F378" s="128"/>
      <c r="G378" s="128"/>
      <c r="H378" s="128"/>
      <c r="I378" s="128"/>
      <c r="J378" s="128"/>
      <c r="K378" s="128"/>
      <c r="L378" s="128"/>
      <c r="M378" s="128"/>
      <c r="N378" s="128"/>
      <c r="O378" s="128"/>
      <c r="P378" s="128"/>
      <c r="Q378" s="128"/>
      <c r="R378" s="128"/>
      <c r="S378" s="128"/>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row>
    <row r="379" spans="1:53" ht="12.75" customHeight="1">
      <c r="A379" s="2"/>
      <c r="B379" s="128"/>
      <c r="C379" s="128"/>
      <c r="D379" s="128"/>
      <c r="E379" s="128"/>
      <c r="F379" s="128"/>
      <c r="G379" s="128"/>
      <c r="H379" s="128"/>
      <c r="I379" s="128"/>
      <c r="J379" s="128"/>
      <c r="K379" s="128"/>
      <c r="L379" s="128"/>
      <c r="M379" s="128"/>
      <c r="N379" s="128"/>
      <c r="O379" s="128"/>
      <c r="P379" s="128"/>
      <c r="Q379" s="128"/>
      <c r="R379" s="128"/>
      <c r="S379" s="128"/>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row>
    <row r="380" spans="1:53" ht="12.75" customHeight="1">
      <c r="A380" s="2"/>
      <c r="B380" s="128"/>
      <c r="C380" s="128"/>
      <c r="D380" s="128"/>
      <c r="E380" s="128"/>
      <c r="F380" s="128"/>
      <c r="G380" s="128"/>
      <c r="H380" s="128"/>
      <c r="I380" s="128"/>
      <c r="J380" s="128"/>
      <c r="K380" s="128"/>
      <c r="L380" s="128"/>
      <c r="M380" s="128"/>
      <c r="N380" s="128"/>
      <c r="O380" s="128"/>
      <c r="P380" s="128"/>
      <c r="Q380" s="128"/>
      <c r="R380" s="128"/>
      <c r="S380" s="128"/>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row>
    <row r="381" spans="1:53" ht="12.75" customHeight="1">
      <c r="A381" s="2"/>
      <c r="B381" s="128"/>
      <c r="C381" s="128"/>
      <c r="D381" s="128"/>
      <c r="E381" s="128"/>
      <c r="F381" s="128"/>
      <c r="G381" s="128"/>
      <c r="H381" s="128"/>
      <c r="I381" s="128"/>
      <c r="J381" s="128"/>
      <c r="K381" s="128"/>
      <c r="L381" s="128"/>
      <c r="M381" s="128"/>
      <c r="N381" s="128"/>
      <c r="O381" s="128"/>
      <c r="P381" s="128"/>
      <c r="Q381" s="128"/>
      <c r="R381" s="128"/>
      <c r="S381" s="128"/>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row>
    <row r="382" spans="1:53" ht="12.75" customHeight="1">
      <c r="A382" s="2"/>
      <c r="B382" s="128"/>
      <c r="C382" s="128"/>
      <c r="D382" s="128"/>
      <c r="E382" s="128"/>
      <c r="F382" s="128"/>
      <c r="G382" s="128"/>
      <c r="H382" s="128"/>
      <c r="I382" s="128"/>
      <c r="J382" s="128"/>
      <c r="K382" s="128"/>
      <c r="L382" s="128"/>
      <c r="M382" s="128"/>
      <c r="N382" s="128"/>
      <c r="O382" s="128"/>
      <c r="P382" s="128"/>
      <c r="Q382" s="128"/>
      <c r="R382" s="128"/>
      <c r="S382" s="128"/>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row>
    <row r="383" spans="1:53" ht="12.75" customHeight="1">
      <c r="A383" s="2"/>
      <c r="B383" s="128"/>
      <c r="C383" s="128"/>
      <c r="D383" s="128"/>
      <c r="E383" s="128"/>
      <c r="F383" s="128"/>
      <c r="G383" s="128"/>
      <c r="H383" s="128"/>
      <c r="I383" s="128"/>
      <c r="J383" s="128"/>
      <c r="K383" s="128"/>
      <c r="L383" s="128"/>
      <c r="M383" s="128"/>
      <c r="N383" s="128"/>
      <c r="O383" s="128"/>
      <c r="P383" s="128"/>
      <c r="Q383" s="128"/>
      <c r="R383" s="128"/>
      <c r="S383" s="128"/>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row>
    <row r="384" spans="1:53" ht="12.75" customHeight="1">
      <c r="A384" s="2"/>
      <c r="B384" s="128"/>
      <c r="C384" s="128"/>
      <c r="D384" s="128"/>
      <c r="E384" s="128"/>
      <c r="F384" s="128"/>
      <c r="G384" s="128"/>
      <c r="H384" s="128"/>
      <c r="I384" s="128"/>
      <c r="J384" s="128"/>
      <c r="K384" s="128"/>
      <c r="L384" s="128"/>
      <c r="M384" s="128"/>
      <c r="N384" s="128"/>
      <c r="O384" s="128"/>
      <c r="P384" s="128"/>
      <c r="Q384" s="128"/>
      <c r="R384" s="128"/>
      <c r="S384" s="128"/>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row>
    <row r="385" spans="1:53" ht="12.75" customHeight="1">
      <c r="A385" s="2"/>
      <c r="B385" s="128"/>
      <c r="C385" s="128"/>
      <c r="D385" s="128"/>
      <c r="E385" s="128"/>
      <c r="F385" s="128"/>
      <c r="G385" s="128"/>
      <c r="H385" s="128"/>
      <c r="I385" s="128"/>
      <c r="J385" s="128"/>
      <c r="K385" s="128"/>
      <c r="L385" s="128"/>
      <c r="M385" s="128"/>
      <c r="N385" s="128"/>
      <c r="O385" s="128"/>
      <c r="P385" s="128"/>
      <c r="Q385" s="128"/>
      <c r="R385" s="128"/>
      <c r="S385" s="128"/>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row>
    <row r="386" spans="1:53" ht="12.75" customHeight="1">
      <c r="A386" s="2"/>
      <c r="B386" s="128"/>
      <c r="C386" s="128"/>
      <c r="D386" s="128"/>
      <c r="E386" s="128"/>
      <c r="F386" s="128"/>
      <c r="G386" s="128"/>
      <c r="H386" s="128"/>
      <c r="I386" s="128"/>
      <c r="J386" s="128"/>
      <c r="K386" s="128"/>
      <c r="L386" s="128"/>
      <c r="M386" s="128"/>
      <c r="N386" s="128"/>
      <c r="O386" s="128"/>
      <c r="P386" s="128"/>
      <c r="Q386" s="128"/>
      <c r="R386" s="128"/>
      <c r="S386" s="128"/>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row>
    <row r="387" spans="1:53" ht="12.75" customHeight="1">
      <c r="A387" s="2"/>
      <c r="B387" s="128"/>
      <c r="C387" s="128"/>
      <c r="D387" s="128"/>
      <c r="E387" s="128"/>
      <c r="F387" s="128"/>
      <c r="G387" s="128"/>
      <c r="H387" s="128"/>
      <c r="I387" s="128"/>
      <c r="J387" s="128"/>
      <c r="K387" s="128"/>
      <c r="L387" s="128"/>
      <c r="M387" s="128"/>
      <c r="N387" s="128"/>
      <c r="O387" s="128"/>
      <c r="P387" s="128"/>
      <c r="Q387" s="128"/>
      <c r="R387" s="128"/>
      <c r="S387" s="128"/>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row>
    <row r="388" spans="1:53" ht="12.75" customHeight="1">
      <c r="A388" s="2"/>
      <c r="B388" s="128"/>
      <c r="C388" s="128"/>
      <c r="D388" s="128"/>
      <c r="E388" s="128"/>
      <c r="F388" s="128"/>
      <c r="G388" s="128"/>
      <c r="H388" s="128"/>
      <c r="I388" s="128"/>
      <c r="J388" s="128"/>
      <c r="K388" s="128"/>
      <c r="L388" s="128"/>
      <c r="M388" s="128"/>
      <c r="N388" s="128"/>
      <c r="O388" s="128"/>
      <c r="P388" s="128"/>
      <c r="Q388" s="128"/>
      <c r="R388" s="128"/>
      <c r="S388" s="128"/>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row>
    <row r="389" spans="1:53" ht="12.75" customHeight="1">
      <c r="A389" s="2"/>
      <c r="B389" s="128"/>
      <c r="C389" s="128"/>
      <c r="D389" s="128"/>
      <c r="E389" s="128"/>
      <c r="F389" s="128"/>
      <c r="G389" s="128"/>
      <c r="H389" s="128"/>
      <c r="I389" s="128"/>
      <c r="J389" s="128"/>
      <c r="K389" s="128"/>
      <c r="L389" s="128"/>
      <c r="M389" s="128"/>
      <c r="N389" s="128"/>
      <c r="O389" s="128"/>
      <c r="P389" s="128"/>
      <c r="Q389" s="128"/>
      <c r="R389" s="128"/>
      <c r="S389" s="128"/>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row>
    <row r="390" spans="1:53" ht="12.75" customHeight="1">
      <c r="A390" s="2"/>
      <c r="B390" s="128"/>
      <c r="C390" s="128"/>
      <c r="D390" s="128"/>
      <c r="E390" s="128"/>
      <c r="F390" s="128"/>
      <c r="G390" s="128"/>
      <c r="H390" s="128"/>
      <c r="I390" s="128"/>
      <c r="J390" s="128"/>
      <c r="K390" s="128"/>
      <c r="L390" s="128"/>
      <c r="M390" s="128"/>
      <c r="N390" s="128"/>
      <c r="O390" s="128"/>
      <c r="P390" s="128"/>
      <c r="Q390" s="128"/>
      <c r="R390" s="128"/>
      <c r="S390" s="128"/>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row>
    <row r="391" spans="1:53" ht="12.75" customHeight="1">
      <c r="A391" s="2"/>
      <c r="B391" s="128"/>
      <c r="C391" s="128"/>
      <c r="D391" s="128"/>
      <c r="E391" s="128"/>
      <c r="F391" s="128"/>
      <c r="G391" s="128"/>
      <c r="H391" s="128"/>
      <c r="I391" s="128"/>
      <c r="J391" s="128"/>
      <c r="K391" s="128"/>
      <c r="L391" s="128"/>
      <c r="M391" s="128"/>
      <c r="N391" s="128"/>
      <c r="O391" s="128"/>
      <c r="P391" s="128"/>
      <c r="Q391" s="128"/>
      <c r="R391" s="128"/>
      <c r="S391" s="128"/>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row>
    <row r="392" spans="1:53" ht="12.75" customHeight="1">
      <c r="A392" s="2"/>
      <c r="B392" s="128"/>
      <c r="C392" s="128"/>
      <c r="D392" s="128"/>
      <c r="E392" s="128"/>
      <c r="F392" s="128"/>
      <c r="G392" s="128"/>
      <c r="H392" s="128"/>
      <c r="I392" s="128"/>
      <c r="J392" s="128"/>
      <c r="K392" s="128"/>
      <c r="L392" s="128"/>
      <c r="M392" s="128"/>
      <c r="N392" s="128"/>
      <c r="O392" s="128"/>
      <c r="P392" s="128"/>
      <c r="Q392" s="128"/>
      <c r="R392" s="128"/>
      <c r="S392" s="128"/>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row>
    <row r="393" spans="1:53" ht="12.75" customHeight="1">
      <c r="A393" s="2"/>
      <c r="B393" s="128"/>
      <c r="C393" s="128"/>
      <c r="D393" s="128"/>
      <c r="E393" s="128"/>
      <c r="F393" s="128"/>
      <c r="G393" s="128"/>
      <c r="H393" s="128"/>
      <c r="I393" s="128"/>
      <c r="J393" s="128"/>
      <c r="K393" s="128"/>
      <c r="L393" s="128"/>
      <c r="M393" s="128"/>
      <c r="N393" s="128"/>
      <c r="O393" s="128"/>
      <c r="P393" s="128"/>
      <c r="Q393" s="128"/>
      <c r="R393" s="128"/>
      <c r="S393" s="128"/>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row>
    <row r="394" spans="1:53" ht="12.75" customHeight="1">
      <c r="A394" s="2"/>
      <c r="B394" s="128"/>
      <c r="C394" s="128"/>
      <c r="D394" s="128"/>
      <c r="E394" s="128"/>
      <c r="F394" s="128"/>
      <c r="G394" s="128"/>
      <c r="H394" s="128"/>
      <c r="I394" s="128"/>
      <c r="J394" s="128"/>
      <c r="K394" s="128"/>
      <c r="L394" s="128"/>
      <c r="M394" s="128"/>
      <c r="N394" s="128"/>
      <c r="O394" s="128"/>
      <c r="P394" s="128"/>
      <c r="Q394" s="128"/>
      <c r="R394" s="128"/>
      <c r="S394" s="128"/>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row>
    <row r="395" spans="1:53" ht="12.75" customHeight="1">
      <c r="A395" s="2"/>
      <c r="B395" s="128"/>
      <c r="C395" s="128"/>
      <c r="D395" s="128"/>
      <c r="E395" s="128"/>
      <c r="F395" s="128"/>
      <c r="G395" s="128"/>
      <c r="H395" s="128"/>
      <c r="I395" s="128"/>
      <c r="J395" s="128"/>
      <c r="K395" s="128"/>
      <c r="L395" s="128"/>
      <c r="M395" s="128"/>
      <c r="N395" s="128"/>
      <c r="O395" s="128"/>
      <c r="P395" s="128"/>
      <c r="Q395" s="128"/>
      <c r="R395" s="128"/>
      <c r="S395" s="128"/>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row>
    <row r="396" spans="1:53" ht="12.75" customHeight="1">
      <c r="A396" s="2"/>
      <c r="B396" s="128"/>
      <c r="C396" s="128"/>
      <c r="D396" s="128"/>
      <c r="E396" s="128"/>
      <c r="F396" s="128"/>
      <c r="G396" s="128"/>
      <c r="H396" s="128"/>
      <c r="I396" s="128"/>
      <c r="J396" s="128"/>
      <c r="K396" s="128"/>
      <c r="L396" s="128"/>
      <c r="M396" s="128"/>
      <c r="N396" s="128"/>
      <c r="O396" s="128"/>
      <c r="P396" s="128"/>
      <c r="Q396" s="128"/>
      <c r="R396" s="128"/>
      <c r="S396" s="128"/>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row>
    <row r="397" spans="1:53" ht="12.75" customHeight="1">
      <c r="A397" s="2"/>
      <c r="B397" s="128"/>
      <c r="C397" s="128"/>
      <c r="D397" s="128"/>
      <c r="E397" s="128"/>
      <c r="F397" s="128"/>
      <c r="G397" s="128"/>
      <c r="H397" s="128"/>
      <c r="I397" s="128"/>
      <c r="J397" s="128"/>
      <c r="K397" s="128"/>
      <c r="L397" s="128"/>
      <c r="M397" s="128"/>
      <c r="N397" s="128"/>
      <c r="O397" s="128"/>
      <c r="P397" s="128"/>
      <c r="Q397" s="128"/>
      <c r="R397" s="128"/>
      <c r="S397" s="128"/>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row>
    <row r="398" spans="1:53" ht="12.75" customHeight="1">
      <c r="A398" s="2"/>
      <c r="B398" s="128"/>
      <c r="C398" s="128"/>
      <c r="D398" s="128"/>
      <c r="E398" s="128"/>
      <c r="F398" s="128"/>
      <c r="G398" s="128"/>
      <c r="H398" s="128"/>
      <c r="I398" s="128"/>
      <c r="J398" s="128"/>
      <c r="K398" s="128"/>
      <c r="L398" s="128"/>
      <c r="M398" s="128"/>
      <c r="N398" s="128"/>
      <c r="O398" s="128"/>
      <c r="P398" s="128"/>
      <c r="Q398" s="128"/>
      <c r="R398" s="128"/>
      <c r="S398" s="128"/>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row>
    <row r="399" spans="1:53" ht="12.75" customHeight="1">
      <c r="A399" s="2"/>
      <c r="B399" s="128"/>
      <c r="C399" s="128"/>
      <c r="D399" s="128"/>
      <c r="E399" s="128"/>
      <c r="F399" s="128"/>
      <c r="G399" s="128"/>
      <c r="H399" s="128"/>
      <c r="I399" s="128"/>
      <c r="J399" s="128"/>
      <c r="K399" s="128"/>
      <c r="L399" s="128"/>
      <c r="M399" s="128"/>
      <c r="N399" s="128"/>
      <c r="O399" s="128"/>
      <c r="P399" s="128"/>
      <c r="Q399" s="128"/>
      <c r="R399" s="128"/>
      <c r="S399" s="128"/>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row>
    <row r="400" spans="1:53" ht="12.75" customHeight="1">
      <c r="A400" s="2"/>
      <c r="B400" s="128"/>
      <c r="C400" s="128"/>
      <c r="D400" s="128"/>
      <c r="E400" s="128"/>
      <c r="F400" s="128"/>
      <c r="G400" s="128"/>
      <c r="H400" s="128"/>
      <c r="I400" s="128"/>
      <c r="J400" s="128"/>
      <c r="K400" s="128"/>
      <c r="L400" s="128"/>
      <c r="M400" s="128"/>
      <c r="N400" s="128"/>
      <c r="O400" s="128"/>
      <c r="P400" s="128"/>
      <c r="Q400" s="128"/>
      <c r="R400" s="128"/>
      <c r="S400" s="128"/>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row>
    <row r="401" spans="1:53" ht="12.75" customHeight="1">
      <c r="A401" s="2"/>
      <c r="B401" s="128"/>
      <c r="C401" s="128"/>
      <c r="D401" s="128"/>
      <c r="E401" s="128"/>
      <c r="F401" s="128"/>
      <c r="G401" s="128"/>
      <c r="H401" s="128"/>
      <c r="I401" s="128"/>
      <c r="J401" s="128"/>
      <c r="K401" s="128"/>
      <c r="L401" s="128"/>
      <c r="M401" s="128"/>
      <c r="N401" s="128"/>
      <c r="O401" s="128"/>
      <c r="P401" s="128"/>
      <c r="Q401" s="128"/>
      <c r="R401" s="128"/>
      <c r="S401" s="128"/>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row>
    <row r="402" spans="1:53" ht="12.75" customHeight="1">
      <c r="A402" s="2"/>
      <c r="B402" s="128"/>
      <c r="C402" s="128"/>
      <c r="D402" s="128"/>
      <c r="E402" s="128"/>
      <c r="F402" s="128"/>
      <c r="G402" s="128"/>
      <c r="H402" s="128"/>
      <c r="I402" s="128"/>
      <c r="J402" s="128"/>
      <c r="K402" s="128"/>
      <c r="L402" s="128"/>
      <c r="M402" s="128"/>
      <c r="N402" s="128"/>
      <c r="O402" s="128"/>
      <c r="P402" s="128"/>
      <c r="Q402" s="128"/>
      <c r="R402" s="128"/>
      <c r="S402" s="128"/>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row>
    <row r="403" spans="1:53" ht="12.75" customHeight="1">
      <c r="A403" s="2"/>
      <c r="B403" s="128"/>
      <c r="C403" s="128"/>
      <c r="D403" s="128"/>
      <c r="E403" s="128"/>
      <c r="F403" s="128"/>
      <c r="G403" s="128"/>
      <c r="H403" s="128"/>
      <c r="I403" s="128"/>
      <c r="J403" s="128"/>
      <c r="K403" s="128"/>
      <c r="L403" s="128"/>
      <c r="M403" s="128"/>
      <c r="N403" s="128"/>
      <c r="O403" s="128"/>
      <c r="P403" s="128"/>
      <c r="Q403" s="128"/>
      <c r="R403" s="128"/>
      <c r="S403" s="128"/>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row>
    <row r="404" spans="1:53" ht="12.75" customHeight="1">
      <c r="A404" s="2"/>
      <c r="B404" s="128"/>
      <c r="C404" s="128"/>
      <c r="D404" s="128"/>
      <c r="E404" s="128"/>
      <c r="F404" s="128"/>
      <c r="G404" s="128"/>
      <c r="H404" s="128"/>
      <c r="I404" s="128"/>
      <c r="J404" s="128"/>
      <c r="K404" s="128"/>
      <c r="L404" s="128"/>
      <c r="M404" s="128"/>
      <c r="N404" s="128"/>
      <c r="O404" s="128"/>
      <c r="P404" s="128"/>
      <c r="Q404" s="128"/>
      <c r="R404" s="128"/>
      <c r="S404" s="128"/>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row>
    <row r="405" spans="1:53" ht="12.75" customHeight="1">
      <c r="A405" s="2"/>
      <c r="B405" s="128"/>
      <c r="C405" s="128"/>
      <c r="D405" s="128"/>
      <c r="E405" s="128"/>
      <c r="F405" s="128"/>
      <c r="G405" s="128"/>
      <c r="H405" s="128"/>
      <c r="I405" s="128"/>
      <c r="J405" s="128"/>
      <c r="K405" s="128"/>
      <c r="L405" s="128"/>
      <c r="M405" s="128"/>
      <c r="N405" s="128"/>
      <c r="O405" s="128"/>
      <c r="P405" s="128"/>
      <c r="Q405" s="128"/>
      <c r="R405" s="128"/>
      <c r="S405" s="128"/>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row>
    <row r="406" spans="1:53" ht="12.75" customHeight="1">
      <c r="A406" s="2"/>
      <c r="B406" s="128"/>
      <c r="C406" s="128"/>
      <c r="D406" s="128"/>
      <c r="E406" s="128"/>
      <c r="F406" s="128"/>
      <c r="G406" s="128"/>
      <c r="H406" s="128"/>
      <c r="I406" s="128"/>
      <c r="J406" s="128"/>
      <c r="K406" s="128"/>
      <c r="L406" s="128"/>
      <c r="M406" s="128"/>
      <c r="N406" s="128"/>
      <c r="O406" s="128"/>
      <c r="P406" s="128"/>
      <c r="Q406" s="128"/>
      <c r="R406" s="128"/>
      <c r="S406" s="128"/>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row>
    <row r="407" spans="1:53" ht="12.75" customHeight="1">
      <c r="A407" s="2"/>
      <c r="B407" s="128"/>
      <c r="C407" s="128"/>
      <c r="D407" s="128"/>
      <c r="E407" s="128"/>
      <c r="F407" s="128"/>
      <c r="G407" s="128"/>
      <c r="H407" s="128"/>
      <c r="I407" s="128"/>
      <c r="J407" s="128"/>
      <c r="K407" s="128"/>
      <c r="L407" s="128"/>
      <c r="M407" s="128"/>
      <c r="N407" s="128"/>
      <c r="O407" s="128"/>
      <c r="P407" s="128"/>
      <c r="Q407" s="128"/>
      <c r="R407" s="128"/>
      <c r="S407" s="128"/>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row>
    <row r="408" spans="1:53" ht="12.75" customHeight="1">
      <c r="A408" s="2"/>
      <c r="B408" s="128"/>
      <c r="C408" s="128"/>
      <c r="D408" s="128"/>
      <c r="E408" s="128"/>
      <c r="F408" s="128"/>
      <c r="G408" s="128"/>
      <c r="H408" s="128"/>
      <c r="I408" s="128"/>
      <c r="J408" s="128"/>
      <c r="K408" s="128"/>
      <c r="L408" s="128"/>
      <c r="M408" s="128"/>
      <c r="N408" s="128"/>
      <c r="O408" s="128"/>
      <c r="P408" s="128"/>
      <c r="Q408" s="128"/>
      <c r="R408" s="128"/>
      <c r="S408" s="128"/>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row>
    <row r="409" spans="1:53" ht="12.75" customHeight="1">
      <c r="A409" s="2"/>
      <c r="B409" s="128"/>
      <c r="C409" s="128"/>
      <c r="D409" s="128"/>
      <c r="E409" s="128"/>
      <c r="F409" s="128"/>
      <c r="G409" s="128"/>
      <c r="H409" s="128"/>
      <c r="I409" s="128"/>
      <c r="J409" s="128"/>
      <c r="K409" s="128"/>
      <c r="L409" s="128"/>
      <c r="M409" s="128"/>
      <c r="N409" s="128"/>
      <c r="O409" s="128"/>
      <c r="P409" s="128"/>
      <c r="Q409" s="128"/>
      <c r="R409" s="128"/>
      <c r="S409" s="128"/>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row>
    <row r="410" spans="1:53" ht="12.75" customHeight="1">
      <c r="A410" s="2"/>
      <c r="B410" s="128"/>
      <c r="C410" s="128"/>
      <c r="D410" s="128"/>
      <c r="E410" s="128"/>
      <c r="F410" s="128"/>
      <c r="G410" s="128"/>
      <c r="H410" s="128"/>
      <c r="I410" s="128"/>
      <c r="J410" s="128"/>
      <c r="K410" s="128"/>
      <c r="L410" s="128"/>
      <c r="M410" s="128"/>
      <c r="N410" s="128"/>
      <c r="O410" s="128"/>
      <c r="P410" s="128"/>
      <c r="Q410" s="128"/>
      <c r="R410" s="128"/>
      <c r="S410" s="128"/>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row>
    <row r="411" spans="1:53" ht="12.75" customHeight="1">
      <c r="A411" s="2"/>
      <c r="B411" s="128"/>
      <c r="C411" s="128"/>
      <c r="D411" s="128"/>
      <c r="E411" s="128"/>
      <c r="F411" s="128"/>
      <c r="G411" s="128"/>
      <c r="H411" s="128"/>
      <c r="I411" s="128"/>
      <c r="J411" s="128"/>
      <c r="K411" s="128"/>
      <c r="L411" s="128"/>
      <c r="M411" s="128"/>
      <c r="N411" s="128"/>
      <c r="O411" s="128"/>
      <c r="P411" s="128"/>
      <c r="Q411" s="128"/>
      <c r="R411" s="128"/>
      <c r="S411" s="128"/>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row>
    <row r="412" spans="1:53" ht="12.75" customHeight="1">
      <c r="A412" s="2"/>
      <c r="B412" s="128"/>
      <c r="C412" s="128"/>
      <c r="D412" s="128"/>
      <c r="E412" s="128"/>
      <c r="F412" s="128"/>
      <c r="G412" s="128"/>
      <c r="H412" s="128"/>
      <c r="I412" s="128"/>
      <c r="J412" s="128"/>
      <c r="K412" s="128"/>
      <c r="L412" s="128"/>
      <c r="M412" s="128"/>
      <c r="N412" s="128"/>
      <c r="O412" s="128"/>
      <c r="P412" s="128"/>
      <c r="Q412" s="128"/>
      <c r="R412" s="128"/>
      <c r="S412" s="128"/>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row>
    <row r="413" spans="1:53" ht="12.75" customHeight="1">
      <c r="A413" s="2"/>
      <c r="B413" s="128"/>
      <c r="C413" s="128"/>
      <c r="D413" s="128"/>
      <c r="E413" s="128"/>
      <c r="F413" s="128"/>
      <c r="G413" s="128"/>
      <c r="H413" s="128"/>
      <c r="I413" s="128"/>
      <c r="J413" s="128"/>
      <c r="K413" s="128"/>
      <c r="L413" s="128"/>
      <c r="M413" s="128"/>
      <c r="N413" s="128"/>
      <c r="O413" s="128"/>
      <c r="P413" s="128"/>
      <c r="Q413" s="128"/>
      <c r="R413" s="128"/>
      <c r="S413" s="128"/>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row>
    <row r="414" spans="1:53" ht="12.75" customHeight="1">
      <c r="A414" s="2"/>
      <c r="B414" s="128"/>
      <c r="C414" s="128"/>
      <c r="D414" s="128"/>
      <c r="E414" s="128"/>
      <c r="F414" s="128"/>
      <c r="G414" s="128"/>
      <c r="H414" s="128"/>
      <c r="I414" s="128"/>
      <c r="J414" s="128"/>
      <c r="K414" s="128"/>
      <c r="L414" s="128"/>
      <c r="M414" s="128"/>
      <c r="N414" s="128"/>
      <c r="O414" s="128"/>
      <c r="P414" s="128"/>
      <c r="Q414" s="128"/>
      <c r="R414" s="128"/>
      <c r="S414" s="128"/>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row>
    <row r="415" spans="1:53" ht="12.75" customHeight="1">
      <c r="A415" s="2"/>
      <c r="B415" s="128"/>
      <c r="C415" s="128"/>
      <c r="D415" s="128"/>
      <c r="E415" s="128"/>
      <c r="F415" s="128"/>
      <c r="G415" s="128"/>
      <c r="H415" s="128"/>
      <c r="I415" s="128"/>
      <c r="J415" s="128"/>
      <c r="K415" s="128"/>
      <c r="L415" s="128"/>
      <c r="M415" s="128"/>
      <c r="N415" s="128"/>
      <c r="O415" s="128"/>
      <c r="P415" s="128"/>
      <c r="Q415" s="128"/>
      <c r="R415" s="128"/>
      <c r="S415" s="128"/>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row>
    <row r="416" spans="1:53" ht="12.75" customHeight="1">
      <c r="A416" s="2"/>
      <c r="B416" s="128"/>
      <c r="C416" s="128"/>
      <c r="D416" s="128"/>
      <c r="E416" s="128"/>
      <c r="F416" s="128"/>
      <c r="G416" s="128"/>
      <c r="H416" s="128"/>
      <c r="I416" s="128"/>
      <c r="J416" s="128"/>
      <c r="K416" s="128"/>
      <c r="L416" s="128"/>
      <c r="M416" s="128"/>
      <c r="N416" s="128"/>
      <c r="O416" s="128"/>
      <c r="P416" s="128"/>
      <c r="Q416" s="128"/>
      <c r="R416" s="128"/>
      <c r="S416" s="128"/>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row>
    <row r="417" spans="1:53" ht="12.75" customHeight="1">
      <c r="A417" s="2"/>
      <c r="B417" s="128"/>
      <c r="C417" s="128"/>
      <c r="D417" s="128"/>
      <c r="E417" s="128"/>
      <c r="F417" s="128"/>
      <c r="G417" s="128"/>
      <c r="H417" s="128"/>
      <c r="I417" s="128"/>
      <c r="J417" s="128"/>
      <c r="K417" s="128"/>
      <c r="L417" s="128"/>
      <c r="M417" s="128"/>
      <c r="N417" s="128"/>
      <c r="O417" s="128"/>
      <c r="P417" s="128"/>
      <c r="Q417" s="128"/>
      <c r="R417" s="128"/>
      <c r="S417" s="128"/>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row>
    <row r="418" spans="1:53" ht="12.75" customHeight="1">
      <c r="A418" s="2"/>
      <c r="B418" s="128"/>
      <c r="C418" s="128"/>
      <c r="D418" s="128"/>
      <c r="E418" s="128"/>
      <c r="F418" s="128"/>
      <c r="G418" s="128"/>
      <c r="H418" s="128"/>
      <c r="I418" s="128"/>
      <c r="J418" s="128"/>
      <c r="K418" s="128"/>
      <c r="L418" s="128"/>
      <c r="M418" s="128"/>
      <c r="N418" s="128"/>
      <c r="O418" s="128"/>
      <c r="P418" s="128"/>
      <c r="Q418" s="128"/>
      <c r="R418" s="128"/>
      <c r="S418" s="128"/>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row>
    <row r="419" spans="1:53" ht="12.75" customHeight="1">
      <c r="A419" s="2"/>
      <c r="B419" s="128"/>
      <c r="C419" s="128"/>
      <c r="D419" s="128"/>
      <c r="E419" s="128"/>
      <c r="F419" s="128"/>
      <c r="G419" s="128"/>
      <c r="H419" s="128"/>
      <c r="I419" s="128"/>
      <c r="J419" s="128"/>
      <c r="K419" s="128"/>
      <c r="L419" s="128"/>
      <c r="M419" s="128"/>
      <c r="N419" s="128"/>
      <c r="O419" s="128"/>
      <c r="P419" s="128"/>
      <c r="Q419" s="128"/>
      <c r="R419" s="128"/>
      <c r="S419" s="128"/>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row>
    <row r="420" spans="1:53" ht="12.75" customHeight="1">
      <c r="A420" s="2"/>
      <c r="B420" s="128"/>
      <c r="C420" s="128"/>
      <c r="D420" s="128"/>
      <c r="E420" s="128"/>
      <c r="F420" s="128"/>
      <c r="G420" s="128"/>
      <c r="H420" s="128"/>
      <c r="I420" s="128"/>
      <c r="J420" s="128"/>
      <c r="K420" s="128"/>
      <c r="L420" s="128"/>
      <c r="M420" s="128"/>
      <c r="N420" s="128"/>
      <c r="O420" s="128"/>
      <c r="P420" s="128"/>
      <c r="Q420" s="128"/>
      <c r="R420" s="128"/>
      <c r="S420" s="128"/>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row>
    <row r="421" spans="1:53" ht="12.75" customHeight="1">
      <c r="A421" s="2"/>
      <c r="B421" s="128"/>
      <c r="C421" s="128"/>
      <c r="D421" s="128"/>
      <c r="E421" s="128"/>
      <c r="F421" s="128"/>
      <c r="G421" s="128"/>
      <c r="H421" s="128"/>
      <c r="I421" s="128"/>
      <c r="J421" s="128"/>
      <c r="K421" s="128"/>
      <c r="L421" s="128"/>
      <c r="M421" s="128"/>
      <c r="N421" s="128"/>
      <c r="O421" s="128"/>
      <c r="P421" s="128"/>
      <c r="Q421" s="128"/>
      <c r="R421" s="128"/>
      <c r="S421" s="128"/>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row>
    <row r="422" spans="1:53" ht="12.75" customHeight="1">
      <c r="A422" s="2"/>
      <c r="B422" s="128"/>
      <c r="C422" s="128"/>
      <c r="D422" s="128"/>
      <c r="E422" s="128"/>
      <c r="F422" s="128"/>
      <c r="G422" s="128"/>
      <c r="H422" s="128"/>
      <c r="I422" s="128"/>
      <c r="J422" s="128"/>
      <c r="K422" s="128"/>
      <c r="L422" s="128"/>
      <c r="M422" s="128"/>
      <c r="N422" s="128"/>
      <c r="O422" s="128"/>
      <c r="P422" s="128"/>
      <c r="Q422" s="128"/>
      <c r="R422" s="128"/>
      <c r="S422" s="128"/>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row>
    <row r="423" spans="1:53" ht="12.75" customHeight="1">
      <c r="A423" s="2"/>
      <c r="B423" s="128"/>
      <c r="C423" s="128"/>
      <c r="D423" s="128"/>
      <c r="E423" s="128"/>
      <c r="F423" s="128"/>
      <c r="G423" s="128"/>
      <c r="H423" s="128"/>
      <c r="I423" s="128"/>
      <c r="J423" s="128"/>
      <c r="K423" s="128"/>
      <c r="L423" s="128"/>
      <c r="M423" s="128"/>
      <c r="N423" s="128"/>
      <c r="O423" s="128"/>
      <c r="P423" s="128"/>
      <c r="Q423" s="128"/>
      <c r="R423" s="128"/>
      <c r="S423" s="128"/>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row>
    <row r="424" spans="1:53" ht="12.75" customHeight="1">
      <c r="A424" s="2"/>
      <c r="B424" s="128"/>
      <c r="C424" s="128"/>
      <c r="D424" s="128"/>
      <c r="E424" s="128"/>
      <c r="F424" s="128"/>
      <c r="G424" s="128"/>
      <c r="H424" s="128"/>
      <c r="I424" s="128"/>
      <c r="J424" s="128"/>
      <c r="K424" s="128"/>
      <c r="L424" s="128"/>
      <c r="M424" s="128"/>
      <c r="N424" s="128"/>
      <c r="O424" s="128"/>
      <c r="P424" s="128"/>
      <c r="Q424" s="128"/>
      <c r="R424" s="128"/>
      <c r="S424" s="128"/>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row>
    <row r="425" spans="1:53" ht="12.75" customHeight="1">
      <c r="A425" s="2"/>
      <c r="B425" s="128"/>
      <c r="C425" s="128"/>
      <c r="D425" s="128"/>
      <c r="E425" s="128"/>
      <c r="F425" s="128"/>
      <c r="G425" s="128"/>
      <c r="H425" s="128"/>
      <c r="I425" s="128"/>
      <c r="J425" s="128"/>
      <c r="K425" s="128"/>
      <c r="L425" s="128"/>
      <c r="M425" s="128"/>
      <c r="N425" s="128"/>
      <c r="O425" s="128"/>
      <c r="P425" s="128"/>
      <c r="Q425" s="128"/>
      <c r="R425" s="128"/>
      <c r="S425" s="128"/>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row>
    <row r="426" spans="1:53" ht="12.75" customHeight="1">
      <c r="A426" s="2"/>
      <c r="B426" s="128"/>
      <c r="C426" s="128"/>
      <c r="D426" s="128"/>
      <c r="E426" s="128"/>
      <c r="F426" s="128"/>
      <c r="G426" s="128"/>
      <c r="H426" s="128"/>
      <c r="I426" s="128"/>
      <c r="J426" s="128"/>
      <c r="K426" s="128"/>
      <c r="L426" s="128"/>
      <c r="M426" s="128"/>
      <c r="N426" s="128"/>
      <c r="O426" s="128"/>
      <c r="P426" s="128"/>
      <c r="Q426" s="128"/>
      <c r="R426" s="128"/>
      <c r="S426" s="128"/>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row>
    <row r="427" spans="1:53" ht="12.75" customHeight="1">
      <c r="A427" s="2"/>
      <c r="B427" s="128"/>
      <c r="C427" s="128"/>
      <c r="D427" s="128"/>
      <c r="E427" s="128"/>
      <c r="F427" s="128"/>
      <c r="G427" s="128"/>
      <c r="H427" s="128"/>
      <c r="I427" s="128"/>
      <c r="J427" s="128"/>
      <c r="K427" s="128"/>
      <c r="L427" s="128"/>
      <c r="M427" s="128"/>
      <c r="N427" s="128"/>
      <c r="O427" s="128"/>
      <c r="P427" s="128"/>
      <c r="Q427" s="128"/>
      <c r="R427" s="128"/>
      <c r="S427" s="128"/>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row>
    <row r="428" spans="1:53" ht="12.75" customHeight="1">
      <c r="A428" s="2"/>
      <c r="B428" s="128"/>
      <c r="C428" s="128"/>
      <c r="D428" s="128"/>
      <c r="E428" s="128"/>
      <c r="F428" s="128"/>
      <c r="G428" s="128"/>
      <c r="H428" s="128"/>
      <c r="I428" s="128"/>
      <c r="J428" s="128"/>
      <c r="K428" s="128"/>
      <c r="L428" s="128"/>
      <c r="M428" s="128"/>
      <c r="N428" s="128"/>
      <c r="O428" s="128"/>
      <c r="P428" s="128"/>
      <c r="Q428" s="128"/>
      <c r="R428" s="128"/>
      <c r="S428" s="128"/>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row>
    <row r="429" spans="1:53" ht="12.75" customHeight="1">
      <c r="A429" s="2"/>
      <c r="B429" s="128"/>
      <c r="C429" s="128"/>
      <c r="D429" s="128"/>
      <c r="E429" s="128"/>
      <c r="F429" s="128"/>
      <c r="G429" s="128"/>
      <c r="H429" s="128"/>
      <c r="I429" s="128"/>
      <c r="J429" s="128"/>
      <c r="K429" s="128"/>
      <c r="L429" s="128"/>
      <c r="M429" s="128"/>
      <c r="N429" s="128"/>
      <c r="O429" s="128"/>
      <c r="P429" s="128"/>
      <c r="Q429" s="128"/>
      <c r="R429" s="128"/>
      <c r="S429" s="128"/>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row>
    <row r="430" spans="1:53" ht="12.75" customHeight="1">
      <c r="A430" s="2"/>
      <c r="B430" s="128"/>
      <c r="C430" s="128"/>
      <c r="D430" s="128"/>
      <c r="E430" s="128"/>
      <c r="F430" s="128"/>
      <c r="G430" s="128"/>
      <c r="H430" s="128"/>
      <c r="I430" s="128"/>
      <c r="J430" s="128"/>
      <c r="K430" s="128"/>
      <c r="L430" s="128"/>
      <c r="M430" s="128"/>
      <c r="N430" s="128"/>
      <c r="O430" s="128"/>
      <c r="P430" s="128"/>
      <c r="Q430" s="128"/>
      <c r="R430" s="128"/>
      <c r="S430" s="128"/>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row>
    <row r="431" spans="1:53" ht="12.75" customHeight="1">
      <c r="A431" s="2"/>
      <c r="B431" s="128"/>
      <c r="C431" s="128"/>
      <c r="D431" s="128"/>
      <c r="E431" s="128"/>
      <c r="F431" s="128"/>
      <c r="G431" s="128"/>
      <c r="H431" s="128"/>
      <c r="I431" s="128"/>
      <c r="J431" s="128"/>
      <c r="K431" s="128"/>
      <c r="L431" s="128"/>
      <c r="M431" s="128"/>
      <c r="N431" s="128"/>
      <c r="O431" s="128"/>
      <c r="P431" s="128"/>
      <c r="Q431" s="128"/>
      <c r="R431" s="128"/>
      <c r="S431" s="128"/>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row>
    <row r="432" spans="1:53" ht="12.75" customHeight="1">
      <c r="A432" s="2"/>
      <c r="B432" s="128"/>
      <c r="C432" s="128"/>
      <c r="D432" s="128"/>
      <c r="E432" s="128"/>
      <c r="F432" s="128"/>
      <c r="G432" s="128"/>
      <c r="H432" s="128"/>
      <c r="I432" s="128"/>
      <c r="J432" s="128"/>
      <c r="K432" s="128"/>
      <c r="L432" s="128"/>
      <c r="M432" s="128"/>
      <c r="N432" s="128"/>
      <c r="O432" s="128"/>
      <c r="P432" s="128"/>
      <c r="Q432" s="128"/>
      <c r="R432" s="128"/>
      <c r="S432" s="128"/>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row>
    <row r="433" spans="1:53" ht="12.75" customHeight="1">
      <c r="A433" s="2"/>
      <c r="B433" s="128"/>
      <c r="C433" s="128"/>
      <c r="D433" s="128"/>
      <c r="E433" s="128"/>
      <c r="F433" s="128"/>
      <c r="G433" s="128"/>
      <c r="H433" s="128"/>
      <c r="I433" s="128"/>
      <c r="J433" s="128"/>
      <c r="K433" s="128"/>
      <c r="L433" s="128"/>
      <c r="M433" s="128"/>
      <c r="N433" s="128"/>
      <c r="O433" s="128"/>
      <c r="P433" s="128"/>
      <c r="Q433" s="128"/>
      <c r="R433" s="128"/>
      <c r="S433" s="128"/>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row>
    <row r="434" spans="1:53" ht="12.75" customHeight="1">
      <c r="A434" s="2"/>
      <c r="B434" s="128"/>
      <c r="C434" s="128"/>
      <c r="D434" s="128"/>
      <c r="E434" s="128"/>
      <c r="F434" s="128"/>
      <c r="G434" s="128"/>
      <c r="H434" s="128"/>
      <c r="I434" s="128"/>
      <c r="J434" s="128"/>
      <c r="K434" s="128"/>
      <c r="L434" s="128"/>
      <c r="M434" s="128"/>
      <c r="N434" s="128"/>
      <c r="O434" s="128"/>
      <c r="P434" s="128"/>
      <c r="Q434" s="128"/>
      <c r="R434" s="128"/>
      <c r="S434" s="128"/>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row>
    <row r="435" spans="1:53" ht="12.75" customHeight="1">
      <c r="A435" s="2"/>
      <c r="B435" s="128"/>
      <c r="C435" s="128"/>
      <c r="D435" s="128"/>
      <c r="E435" s="128"/>
      <c r="F435" s="128"/>
      <c r="G435" s="128"/>
      <c r="H435" s="128"/>
      <c r="I435" s="128"/>
      <c r="J435" s="128"/>
      <c r="K435" s="128"/>
      <c r="L435" s="128"/>
      <c r="M435" s="128"/>
      <c r="N435" s="128"/>
      <c r="O435" s="128"/>
      <c r="P435" s="128"/>
      <c r="Q435" s="128"/>
      <c r="R435" s="128"/>
      <c r="S435" s="128"/>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row>
    <row r="436" spans="1:53" ht="12.75" customHeight="1">
      <c r="A436" s="2"/>
      <c r="B436" s="128"/>
      <c r="C436" s="128"/>
      <c r="D436" s="128"/>
      <c r="E436" s="128"/>
      <c r="F436" s="128"/>
      <c r="G436" s="128"/>
      <c r="H436" s="128"/>
      <c r="I436" s="128"/>
      <c r="J436" s="128"/>
      <c r="K436" s="128"/>
      <c r="L436" s="128"/>
      <c r="M436" s="128"/>
      <c r="N436" s="128"/>
      <c r="O436" s="128"/>
      <c r="P436" s="128"/>
      <c r="Q436" s="128"/>
      <c r="R436" s="128"/>
      <c r="S436" s="128"/>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row>
    <row r="437" spans="1:53" ht="12.75" customHeight="1">
      <c r="A437" s="2"/>
      <c r="B437" s="128"/>
      <c r="C437" s="128"/>
      <c r="D437" s="128"/>
      <c r="E437" s="128"/>
      <c r="F437" s="128"/>
      <c r="G437" s="128"/>
      <c r="H437" s="128"/>
      <c r="I437" s="128"/>
      <c r="J437" s="128"/>
      <c r="K437" s="128"/>
      <c r="L437" s="128"/>
      <c r="M437" s="128"/>
      <c r="N437" s="128"/>
      <c r="O437" s="128"/>
      <c r="P437" s="128"/>
      <c r="Q437" s="128"/>
      <c r="R437" s="128"/>
      <c r="S437" s="128"/>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row>
    <row r="438" spans="1:53" ht="12.75" customHeight="1">
      <c r="A438" s="2"/>
      <c r="B438" s="128"/>
      <c r="C438" s="128"/>
      <c r="D438" s="128"/>
      <c r="E438" s="128"/>
      <c r="F438" s="128"/>
      <c r="G438" s="128"/>
      <c r="H438" s="128"/>
      <c r="I438" s="128"/>
      <c r="J438" s="128"/>
      <c r="K438" s="128"/>
      <c r="L438" s="128"/>
      <c r="M438" s="128"/>
      <c r="N438" s="128"/>
      <c r="O438" s="128"/>
      <c r="P438" s="128"/>
      <c r="Q438" s="128"/>
      <c r="R438" s="128"/>
      <c r="S438" s="128"/>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row>
    <row r="439" spans="1:53" ht="12.75" customHeight="1">
      <c r="A439" s="2"/>
      <c r="B439" s="128"/>
      <c r="C439" s="128"/>
      <c r="D439" s="128"/>
      <c r="E439" s="128"/>
      <c r="F439" s="128"/>
      <c r="G439" s="128"/>
      <c r="H439" s="128"/>
      <c r="I439" s="128"/>
      <c r="J439" s="128"/>
      <c r="K439" s="128"/>
      <c r="L439" s="128"/>
      <c r="M439" s="128"/>
      <c r="N439" s="128"/>
      <c r="O439" s="128"/>
      <c r="P439" s="128"/>
      <c r="Q439" s="128"/>
      <c r="R439" s="128"/>
      <c r="S439" s="128"/>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row>
    <row r="440" spans="1:53" ht="12.75" customHeight="1">
      <c r="A440" s="2"/>
      <c r="B440" s="128"/>
      <c r="C440" s="128"/>
      <c r="D440" s="128"/>
      <c r="E440" s="128"/>
      <c r="F440" s="128"/>
      <c r="G440" s="128"/>
      <c r="H440" s="128"/>
      <c r="I440" s="128"/>
      <c r="J440" s="128"/>
      <c r="K440" s="128"/>
      <c r="L440" s="128"/>
      <c r="M440" s="128"/>
      <c r="N440" s="128"/>
      <c r="O440" s="128"/>
      <c r="P440" s="128"/>
      <c r="Q440" s="128"/>
      <c r="R440" s="128"/>
      <c r="S440" s="128"/>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row>
    <row r="441" spans="1:53" ht="12.75" customHeight="1">
      <c r="A441" s="2"/>
      <c r="B441" s="128"/>
      <c r="C441" s="128"/>
      <c r="D441" s="128"/>
      <c r="E441" s="128"/>
      <c r="F441" s="128"/>
      <c r="G441" s="128"/>
      <c r="H441" s="128"/>
      <c r="I441" s="128"/>
      <c r="J441" s="128"/>
      <c r="K441" s="128"/>
      <c r="L441" s="128"/>
      <c r="M441" s="128"/>
      <c r="N441" s="128"/>
      <c r="O441" s="128"/>
      <c r="P441" s="128"/>
      <c r="Q441" s="128"/>
      <c r="R441" s="128"/>
      <c r="S441" s="128"/>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row>
    <row r="442" spans="1:53" ht="12.75" customHeight="1">
      <c r="A442" s="2"/>
      <c r="B442" s="128"/>
      <c r="C442" s="128"/>
      <c r="D442" s="128"/>
      <c r="E442" s="128"/>
      <c r="F442" s="128"/>
      <c r="G442" s="128"/>
      <c r="H442" s="128"/>
      <c r="I442" s="128"/>
      <c r="J442" s="128"/>
      <c r="K442" s="128"/>
      <c r="L442" s="128"/>
      <c r="M442" s="128"/>
      <c r="N442" s="128"/>
      <c r="O442" s="128"/>
      <c r="P442" s="128"/>
      <c r="Q442" s="128"/>
      <c r="R442" s="128"/>
      <c r="S442" s="128"/>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row>
    <row r="443" spans="1:53" ht="12.75" customHeight="1">
      <c r="A443" s="2"/>
      <c r="B443" s="128"/>
      <c r="C443" s="128"/>
      <c r="D443" s="128"/>
      <c r="E443" s="128"/>
      <c r="F443" s="128"/>
      <c r="G443" s="128"/>
      <c r="H443" s="128"/>
      <c r="I443" s="128"/>
      <c r="J443" s="128"/>
      <c r="K443" s="128"/>
      <c r="L443" s="128"/>
      <c r="M443" s="128"/>
      <c r="N443" s="128"/>
      <c r="O443" s="128"/>
      <c r="P443" s="128"/>
      <c r="Q443" s="128"/>
      <c r="R443" s="128"/>
      <c r="S443" s="128"/>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row>
    <row r="444" spans="1:53" ht="12.75" customHeight="1">
      <c r="A444" s="2"/>
      <c r="B444" s="128"/>
      <c r="C444" s="128"/>
      <c r="D444" s="128"/>
      <c r="E444" s="128"/>
      <c r="F444" s="128"/>
      <c r="G444" s="128"/>
      <c r="H444" s="128"/>
      <c r="I444" s="128"/>
      <c r="J444" s="128"/>
      <c r="K444" s="128"/>
      <c r="L444" s="128"/>
      <c r="M444" s="128"/>
      <c r="N444" s="128"/>
      <c r="O444" s="128"/>
      <c r="P444" s="128"/>
      <c r="Q444" s="128"/>
      <c r="R444" s="128"/>
      <c r="S444" s="128"/>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row>
    <row r="445" spans="1:53" ht="12.75" customHeight="1">
      <c r="A445" s="2"/>
      <c r="B445" s="128"/>
      <c r="C445" s="128"/>
      <c r="D445" s="128"/>
      <c r="E445" s="128"/>
      <c r="F445" s="128"/>
      <c r="G445" s="128"/>
      <c r="H445" s="128"/>
      <c r="I445" s="128"/>
      <c r="J445" s="128"/>
      <c r="K445" s="128"/>
      <c r="L445" s="128"/>
      <c r="M445" s="128"/>
      <c r="N445" s="128"/>
      <c r="O445" s="128"/>
      <c r="P445" s="128"/>
      <c r="Q445" s="128"/>
      <c r="R445" s="128"/>
      <c r="S445" s="128"/>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row>
    <row r="446" spans="1:53" ht="12.75" customHeight="1">
      <c r="A446" s="2"/>
      <c r="B446" s="128"/>
      <c r="C446" s="128"/>
      <c r="D446" s="128"/>
      <c r="E446" s="128"/>
      <c r="F446" s="128"/>
      <c r="G446" s="128"/>
      <c r="H446" s="128"/>
      <c r="I446" s="128"/>
      <c r="J446" s="128"/>
      <c r="K446" s="128"/>
      <c r="L446" s="128"/>
      <c r="M446" s="128"/>
      <c r="N446" s="128"/>
      <c r="O446" s="128"/>
      <c r="P446" s="128"/>
      <c r="Q446" s="128"/>
      <c r="R446" s="128"/>
      <c r="S446" s="128"/>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row>
    <row r="447" spans="1:53" ht="12.75" customHeight="1">
      <c r="A447" s="2"/>
      <c r="B447" s="128"/>
      <c r="C447" s="128"/>
      <c r="D447" s="128"/>
      <c r="E447" s="128"/>
      <c r="F447" s="128"/>
      <c r="G447" s="128"/>
      <c r="H447" s="128"/>
      <c r="I447" s="128"/>
      <c r="J447" s="128"/>
      <c r="K447" s="128"/>
      <c r="L447" s="128"/>
      <c r="M447" s="128"/>
      <c r="N447" s="128"/>
      <c r="O447" s="128"/>
      <c r="P447" s="128"/>
      <c r="Q447" s="128"/>
      <c r="R447" s="128"/>
      <c r="S447" s="128"/>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row>
    <row r="448" spans="1:53" ht="12.75" customHeight="1">
      <c r="A448" s="2"/>
      <c r="B448" s="128"/>
      <c r="C448" s="128"/>
      <c r="D448" s="128"/>
      <c r="E448" s="128"/>
      <c r="F448" s="128"/>
      <c r="G448" s="128"/>
      <c r="H448" s="128"/>
      <c r="I448" s="128"/>
      <c r="J448" s="128"/>
      <c r="K448" s="128"/>
      <c r="L448" s="128"/>
      <c r="M448" s="128"/>
      <c r="N448" s="128"/>
      <c r="O448" s="128"/>
      <c r="P448" s="128"/>
      <c r="Q448" s="128"/>
      <c r="R448" s="128"/>
      <c r="S448" s="128"/>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row>
    <row r="449" spans="1:53" ht="12.75" customHeight="1">
      <c r="A449" s="2"/>
      <c r="B449" s="128"/>
      <c r="C449" s="128"/>
      <c r="D449" s="128"/>
      <c r="E449" s="128"/>
      <c r="F449" s="128"/>
      <c r="G449" s="128"/>
      <c r="H449" s="128"/>
      <c r="I449" s="128"/>
      <c r="J449" s="128"/>
      <c r="K449" s="128"/>
      <c r="L449" s="128"/>
      <c r="M449" s="128"/>
      <c r="N449" s="128"/>
      <c r="O449" s="128"/>
      <c r="P449" s="128"/>
      <c r="Q449" s="128"/>
      <c r="R449" s="128"/>
      <c r="S449" s="128"/>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row>
    <row r="450" spans="1:53" ht="12.75" customHeight="1">
      <c r="A450" s="2"/>
      <c r="B450" s="128"/>
      <c r="C450" s="128"/>
      <c r="D450" s="128"/>
      <c r="E450" s="128"/>
      <c r="F450" s="128"/>
      <c r="G450" s="128"/>
      <c r="H450" s="128"/>
      <c r="I450" s="128"/>
      <c r="J450" s="128"/>
      <c r="K450" s="128"/>
      <c r="L450" s="128"/>
      <c r="M450" s="128"/>
      <c r="N450" s="128"/>
      <c r="O450" s="128"/>
      <c r="P450" s="128"/>
      <c r="Q450" s="128"/>
      <c r="R450" s="128"/>
      <c r="S450" s="128"/>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row>
    <row r="451" spans="1:53" ht="12.75" customHeight="1">
      <c r="A451" s="2"/>
      <c r="B451" s="128"/>
      <c r="C451" s="128"/>
      <c r="D451" s="128"/>
      <c r="E451" s="128"/>
      <c r="F451" s="128"/>
      <c r="G451" s="128"/>
      <c r="H451" s="128"/>
      <c r="I451" s="128"/>
      <c r="J451" s="128"/>
      <c r="K451" s="128"/>
      <c r="L451" s="128"/>
      <c r="M451" s="128"/>
      <c r="N451" s="128"/>
      <c r="O451" s="128"/>
      <c r="P451" s="128"/>
      <c r="Q451" s="128"/>
      <c r="R451" s="128"/>
      <c r="S451" s="128"/>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row>
    <row r="452" spans="1:53" ht="12.75" customHeight="1">
      <c r="A452" s="2"/>
      <c r="B452" s="128"/>
      <c r="C452" s="128"/>
      <c r="D452" s="128"/>
      <c r="E452" s="128"/>
      <c r="F452" s="128"/>
      <c r="G452" s="128"/>
      <c r="H452" s="128"/>
      <c r="I452" s="128"/>
      <c r="J452" s="128"/>
      <c r="K452" s="128"/>
      <c r="L452" s="128"/>
      <c r="M452" s="128"/>
      <c r="N452" s="128"/>
      <c r="O452" s="128"/>
      <c r="P452" s="128"/>
      <c r="Q452" s="128"/>
      <c r="R452" s="128"/>
      <c r="S452" s="128"/>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row>
    <row r="453" spans="1:53" ht="12.75" customHeight="1">
      <c r="A453" s="2"/>
      <c r="B453" s="128"/>
      <c r="C453" s="128"/>
      <c r="D453" s="128"/>
      <c r="E453" s="128"/>
      <c r="F453" s="128"/>
      <c r="G453" s="128"/>
      <c r="H453" s="128"/>
      <c r="I453" s="128"/>
      <c r="J453" s="128"/>
      <c r="K453" s="128"/>
      <c r="L453" s="128"/>
      <c r="M453" s="128"/>
      <c r="N453" s="128"/>
      <c r="O453" s="128"/>
      <c r="P453" s="128"/>
      <c r="Q453" s="128"/>
      <c r="R453" s="128"/>
      <c r="S453" s="128"/>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row>
    <row r="454" spans="1:53" ht="12.75" customHeight="1">
      <c r="A454" s="2"/>
      <c r="B454" s="128"/>
      <c r="C454" s="128"/>
      <c r="D454" s="128"/>
      <c r="E454" s="128"/>
      <c r="F454" s="128"/>
      <c r="G454" s="128"/>
      <c r="H454" s="128"/>
      <c r="I454" s="128"/>
      <c r="J454" s="128"/>
      <c r="K454" s="128"/>
      <c r="L454" s="128"/>
      <c r="M454" s="128"/>
      <c r="N454" s="128"/>
      <c r="O454" s="128"/>
      <c r="P454" s="128"/>
      <c r="Q454" s="128"/>
      <c r="R454" s="128"/>
      <c r="S454" s="128"/>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row>
    <row r="455" spans="1:53" ht="12.75" customHeight="1">
      <c r="A455" s="2"/>
      <c r="B455" s="128"/>
      <c r="C455" s="128"/>
      <c r="D455" s="128"/>
      <c r="E455" s="128"/>
      <c r="F455" s="128"/>
      <c r="G455" s="128"/>
      <c r="H455" s="128"/>
      <c r="I455" s="128"/>
      <c r="J455" s="128"/>
      <c r="K455" s="128"/>
      <c r="L455" s="128"/>
      <c r="M455" s="128"/>
      <c r="N455" s="128"/>
      <c r="O455" s="128"/>
      <c r="P455" s="128"/>
      <c r="Q455" s="128"/>
      <c r="R455" s="128"/>
      <c r="S455" s="128"/>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row>
    <row r="456" spans="1:53" ht="12.75" customHeight="1">
      <c r="A456" s="2"/>
      <c r="B456" s="128"/>
      <c r="C456" s="128"/>
      <c r="D456" s="128"/>
      <c r="E456" s="128"/>
      <c r="F456" s="128"/>
      <c r="G456" s="128"/>
      <c r="H456" s="128"/>
      <c r="I456" s="128"/>
      <c r="J456" s="128"/>
      <c r="K456" s="128"/>
      <c r="L456" s="128"/>
      <c r="M456" s="128"/>
      <c r="N456" s="128"/>
      <c r="O456" s="128"/>
      <c r="P456" s="128"/>
      <c r="Q456" s="128"/>
      <c r="R456" s="128"/>
      <c r="S456" s="128"/>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row>
    <row r="457" spans="1:53" ht="12.75" customHeight="1">
      <c r="A457" s="2"/>
      <c r="B457" s="128"/>
      <c r="C457" s="128"/>
      <c r="D457" s="128"/>
      <c r="E457" s="128"/>
      <c r="F457" s="128"/>
      <c r="G457" s="128"/>
      <c r="H457" s="128"/>
      <c r="I457" s="128"/>
      <c r="J457" s="128"/>
      <c r="K457" s="128"/>
      <c r="L457" s="128"/>
      <c r="M457" s="128"/>
      <c r="N457" s="128"/>
      <c r="O457" s="128"/>
      <c r="P457" s="128"/>
      <c r="Q457" s="128"/>
      <c r="R457" s="128"/>
      <c r="S457" s="128"/>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row>
    <row r="458" spans="1:53" ht="12.75" customHeight="1">
      <c r="A458" s="2"/>
      <c r="B458" s="128"/>
      <c r="C458" s="128"/>
      <c r="D458" s="128"/>
      <c r="E458" s="128"/>
      <c r="F458" s="128"/>
      <c r="G458" s="128"/>
      <c r="H458" s="128"/>
      <c r="I458" s="128"/>
      <c r="J458" s="128"/>
      <c r="K458" s="128"/>
      <c r="L458" s="128"/>
      <c r="M458" s="128"/>
      <c r="N458" s="128"/>
      <c r="O458" s="128"/>
      <c r="P458" s="128"/>
      <c r="Q458" s="128"/>
      <c r="R458" s="128"/>
      <c r="S458" s="128"/>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row>
    <row r="459" spans="1:53" ht="12.75" customHeight="1">
      <c r="A459" s="2"/>
      <c r="B459" s="128"/>
      <c r="C459" s="128"/>
      <c r="D459" s="128"/>
      <c r="E459" s="128"/>
      <c r="F459" s="128"/>
      <c r="G459" s="128"/>
      <c r="H459" s="128"/>
      <c r="I459" s="128"/>
      <c r="J459" s="128"/>
      <c r="K459" s="128"/>
      <c r="L459" s="128"/>
      <c r="M459" s="128"/>
      <c r="N459" s="128"/>
      <c r="O459" s="128"/>
      <c r="P459" s="128"/>
      <c r="Q459" s="128"/>
      <c r="R459" s="128"/>
      <c r="S459" s="128"/>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row>
    <row r="460" spans="1:53" ht="12.75" customHeight="1">
      <c r="A460" s="2"/>
      <c r="B460" s="128"/>
      <c r="C460" s="128"/>
      <c r="D460" s="128"/>
      <c r="E460" s="128"/>
      <c r="F460" s="128"/>
      <c r="G460" s="128"/>
      <c r="H460" s="128"/>
      <c r="I460" s="128"/>
      <c r="J460" s="128"/>
      <c r="K460" s="128"/>
      <c r="L460" s="128"/>
      <c r="M460" s="128"/>
      <c r="N460" s="128"/>
      <c r="O460" s="128"/>
      <c r="P460" s="128"/>
      <c r="Q460" s="128"/>
      <c r="R460" s="128"/>
      <c r="S460" s="128"/>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row>
    <row r="461" spans="1:53" ht="12.75" customHeight="1">
      <c r="A461" s="2"/>
      <c r="B461" s="128"/>
      <c r="C461" s="128"/>
      <c r="D461" s="128"/>
      <c r="E461" s="128"/>
      <c r="F461" s="128"/>
      <c r="G461" s="128"/>
      <c r="H461" s="128"/>
      <c r="I461" s="128"/>
      <c r="J461" s="128"/>
      <c r="K461" s="128"/>
      <c r="L461" s="128"/>
      <c r="M461" s="128"/>
      <c r="N461" s="128"/>
      <c r="O461" s="128"/>
      <c r="P461" s="128"/>
      <c r="Q461" s="128"/>
      <c r="R461" s="128"/>
      <c r="S461" s="128"/>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row>
    <row r="462" spans="1:53" ht="12.75" customHeight="1">
      <c r="A462" s="2"/>
      <c r="B462" s="128"/>
      <c r="C462" s="128"/>
      <c r="D462" s="128"/>
      <c r="E462" s="128"/>
      <c r="F462" s="128"/>
      <c r="G462" s="128"/>
      <c r="H462" s="128"/>
      <c r="I462" s="128"/>
      <c r="J462" s="128"/>
      <c r="K462" s="128"/>
      <c r="L462" s="128"/>
      <c r="M462" s="128"/>
      <c r="N462" s="128"/>
      <c r="O462" s="128"/>
      <c r="P462" s="128"/>
      <c r="Q462" s="128"/>
      <c r="R462" s="128"/>
      <c r="S462" s="128"/>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row>
    <row r="463" spans="1:53" ht="12.75" customHeight="1">
      <c r="A463" s="2"/>
      <c r="B463" s="128"/>
      <c r="C463" s="128"/>
      <c r="D463" s="128"/>
      <c r="E463" s="128"/>
      <c r="F463" s="128"/>
      <c r="G463" s="128"/>
      <c r="H463" s="128"/>
      <c r="I463" s="128"/>
      <c r="J463" s="128"/>
      <c r="K463" s="128"/>
      <c r="L463" s="128"/>
      <c r="M463" s="128"/>
      <c r="N463" s="128"/>
      <c r="O463" s="128"/>
      <c r="P463" s="128"/>
      <c r="Q463" s="128"/>
      <c r="R463" s="128"/>
      <c r="S463" s="128"/>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row>
    <row r="464" spans="1:53" ht="12.75" customHeight="1">
      <c r="A464" s="2"/>
      <c r="B464" s="128"/>
      <c r="C464" s="128"/>
      <c r="D464" s="128"/>
      <c r="E464" s="128"/>
      <c r="F464" s="128"/>
      <c r="G464" s="128"/>
      <c r="H464" s="128"/>
      <c r="I464" s="128"/>
      <c r="J464" s="128"/>
      <c r="K464" s="128"/>
      <c r="L464" s="128"/>
      <c r="M464" s="128"/>
      <c r="N464" s="128"/>
      <c r="O464" s="128"/>
      <c r="P464" s="128"/>
      <c r="Q464" s="128"/>
      <c r="R464" s="128"/>
      <c r="S464" s="128"/>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row>
    <row r="465" spans="1:53" ht="12.75" customHeight="1">
      <c r="A465" s="2"/>
      <c r="B465" s="128"/>
      <c r="C465" s="128"/>
      <c r="D465" s="128"/>
      <c r="E465" s="128"/>
      <c r="F465" s="128"/>
      <c r="G465" s="128"/>
      <c r="H465" s="128"/>
      <c r="I465" s="128"/>
      <c r="J465" s="128"/>
      <c r="K465" s="128"/>
      <c r="L465" s="128"/>
      <c r="M465" s="128"/>
      <c r="N465" s="128"/>
      <c r="O465" s="128"/>
      <c r="P465" s="128"/>
      <c r="Q465" s="128"/>
      <c r="R465" s="128"/>
      <c r="S465" s="128"/>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row>
    <row r="466" spans="1:53" ht="12.75" customHeight="1">
      <c r="A466" s="2"/>
      <c r="B466" s="128"/>
      <c r="C466" s="128"/>
      <c r="D466" s="128"/>
      <c r="E466" s="128"/>
      <c r="F466" s="128"/>
      <c r="G466" s="128"/>
      <c r="H466" s="128"/>
      <c r="I466" s="128"/>
      <c r="J466" s="128"/>
      <c r="K466" s="128"/>
      <c r="L466" s="128"/>
      <c r="M466" s="128"/>
      <c r="N466" s="128"/>
      <c r="O466" s="128"/>
      <c r="P466" s="128"/>
      <c r="Q466" s="128"/>
      <c r="R466" s="128"/>
      <c r="S466" s="128"/>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row>
    <row r="467" spans="1:53" ht="12.75" customHeight="1">
      <c r="A467" s="2"/>
      <c r="B467" s="128"/>
      <c r="C467" s="128"/>
      <c r="D467" s="128"/>
      <c r="E467" s="128"/>
      <c r="F467" s="128"/>
      <c r="G467" s="128"/>
      <c r="H467" s="128"/>
      <c r="I467" s="128"/>
      <c r="J467" s="128"/>
      <c r="K467" s="128"/>
      <c r="L467" s="128"/>
      <c r="M467" s="128"/>
      <c r="N467" s="128"/>
      <c r="O467" s="128"/>
      <c r="P467" s="128"/>
      <c r="Q467" s="128"/>
      <c r="R467" s="128"/>
      <c r="S467" s="128"/>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row>
    <row r="468" spans="1:53" ht="12.75" customHeight="1">
      <c r="A468" s="2"/>
      <c r="B468" s="128"/>
      <c r="C468" s="128"/>
      <c r="D468" s="128"/>
      <c r="E468" s="128"/>
      <c r="F468" s="128"/>
      <c r="G468" s="128"/>
      <c r="H468" s="128"/>
      <c r="I468" s="128"/>
      <c r="J468" s="128"/>
      <c r="K468" s="128"/>
      <c r="L468" s="128"/>
      <c r="M468" s="128"/>
      <c r="N468" s="128"/>
      <c r="O468" s="128"/>
      <c r="P468" s="128"/>
      <c r="Q468" s="128"/>
      <c r="R468" s="128"/>
      <c r="S468" s="128"/>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row>
    <row r="469" spans="1:53" ht="12.75" customHeight="1">
      <c r="A469" s="2"/>
      <c r="B469" s="128"/>
      <c r="C469" s="128"/>
      <c r="D469" s="128"/>
      <c r="E469" s="128"/>
      <c r="F469" s="128"/>
      <c r="G469" s="128"/>
      <c r="H469" s="128"/>
      <c r="I469" s="128"/>
      <c r="J469" s="128"/>
      <c r="K469" s="128"/>
      <c r="L469" s="128"/>
      <c r="M469" s="128"/>
      <c r="N469" s="128"/>
      <c r="O469" s="128"/>
      <c r="P469" s="128"/>
      <c r="Q469" s="128"/>
      <c r="R469" s="128"/>
      <c r="S469" s="128"/>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row>
    <row r="470" spans="1:53" ht="12.75" customHeight="1">
      <c r="A470" s="2"/>
      <c r="B470" s="128"/>
      <c r="C470" s="128"/>
      <c r="D470" s="128"/>
      <c r="E470" s="128"/>
      <c r="F470" s="128"/>
      <c r="G470" s="128"/>
      <c r="H470" s="128"/>
      <c r="I470" s="128"/>
      <c r="J470" s="128"/>
      <c r="K470" s="128"/>
      <c r="L470" s="128"/>
      <c r="M470" s="128"/>
      <c r="N470" s="128"/>
      <c r="O470" s="128"/>
      <c r="P470" s="128"/>
      <c r="Q470" s="128"/>
      <c r="R470" s="128"/>
      <c r="S470" s="128"/>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row>
    <row r="471" spans="1:53" ht="12.75" customHeight="1">
      <c r="A471" s="2"/>
      <c r="B471" s="128"/>
      <c r="C471" s="128"/>
      <c r="D471" s="128"/>
      <c r="E471" s="128"/>
      <c r="F471" s="128"/>
      <c r="G471" s="128"/>
      <c r="H471" s="128"/>
      <c r="I471" s="128"/>
      <c r="J471" s="128"/>
      <c r="K471" s="128"/>
      <c r="L471" s="128"/>
      <c r="M471" s="128"/>
      <c r="N471" s="128"/>
      <c r="O471" s="128"/>
      <c r="P471" s="128"/>
      <c r="Q471" s="128"/>
      <c r="R471" s="128"/>
      <c r="S471" s="128"/>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row>
    <row r="472" spans="1:53" ht="12.75" customHeight="1">
      <c r="A472" s="2"/>
      <c r="B472" s="128"/>
      <c r="C472" s="128"/>
      <c r="D472" s="128"/>
      <c r="E472" s="128"/>
      <c r="F472" s="128"/>
      <c r="G472" s="128"/>
      <c r="H472" s="128"/>
      <c r="I472" s="128"/>
      <c r="J472" s="128"/>
      <c r="K472" s="128"/>
      <c r="L472" s="128"/>
      <c r="M472" s="128"/>
      <c r="N472" s="128"/>
      <c r="O472" s="128"/>
      <c r="P472" s="128"/>
      <c r="Q472" s="128"/>
      <c r="R472" s="128"/>
      <c r="S472" s="128"/>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row>
    <row r="473" spans="1:53" ht="12.75" customHeight="1">
      <c r="A473" s="2"/>
      <c r="B473" s="128"/>
      <c r="C473" s="128"/>
      <c r="D473" s="128"/>
      <c r="E473" s="128"/>
      <c r="F473" s="128"/>
      <c r="G473" s="128"/>
      <c r="H473" s="128"/>
      <c r="I473" s="128"/>
      <c r="J473" s="128"/>
      <c r="K473" s="128"/>
      <c r="L473" s="128"/>
      <c r="M473" s="128"/>
      <c r="N473" s="128"/>
      <c r="O473" s="128"/>
      <c r="P473" s="128"/>
      <c r="Q473" s="128"/>
      <c r="R473" s="128"/>
      <c r="S473" s="128"/>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row>
    <row r="474" spans="1:53" ht="12.75" customHeight="1">
      <c r="A474" s="2"/>
      <c r="B474" s="128"/>
      <c r="C474" s="128"/>
      <c r="D474" s="128"/>
      <c r="E474" s="128"/>
      <c r="F474" s="128"/>
      <c r="G474" s="128"/>
      <c r="H474" s="128"/>
      <c r="I474" s="128"/>
      <c r="J474" s="128"/>
      <c r="K474" s="128"/>
      <c r="L474" s="128"/>
      <c r="M474" s="128"/>
      <c r="N474" s="128"/>
      <c r="O474" s="128"/>
      <c r="P474" s="128"/>
      <c r="Q474" s="128"/>
      <c r="R474" s="128"/>
      <c r="S474" s="128"/>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row>
    <row r="475" spans="1:53" ht="12.75" customHeight="1">
      <c r="A475" s="2"/>
      <c r="B475" s="128"/>
      <c r="C475" s="128"/>
      <c r="D475" s="128"/>
      <c r="E475" s="128"/>
      <c r="F475" s="128"/>
      <c r="G475" s="128"/>
      <c r="H475" s="128"/>
      <c r="I475" s="128"/>
      <c r="J475" s="128"/>
      <c r="K475" s="128"/>
      <c r="L475" s="128"/>
      <c r="M475" s="128"/>
      <c r="N475" s="128"/>
      <c r="O475" s="128"/>
      <c r="P475" s="128"/>
      <c r="Q475" s="128"/>
      <c r="R475" s="128"/>
      <c r="S475" s="128"/>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row>
    <row r="476" spans="1:53" ht="12.75" customHeight="1">
      <c r="A476" s="2"/>
      <c r="B476" s="128"/>
      <c r="C476" s="128"/>
      <c r="D476" s="128"/>
      <c r="E476" s="128"/>
      <c r="F476" s="128"/>
      <c r="G476" s="128"/>
      <c r="H476" s="128"/>
      <c r="I476" s="128"/>
      <c r="J476" s="128"/>
      <c r="K476" s="128"/>
      <c r="L476" s="128"/>
      <c r="M476" s="128"/>
      <c r="N476" s="128"/>
      <c r="O476" s="128"/>
      <c r="P476" s="128"/>
      <c r="Q476" s="128"/>
      <c r="R476" s="128"/>
      <c r="S476" s="128"/>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row>
    <row r="477" spans="1:53" ht="12.75" customHeight="1">
      <c r="A477" s="2"/>
      <c r="B477" s="128"/>
      <c r="C477" s="128"/>
      <c r="D477" s="128"/>
      <c r="E477" s="128"/>
      <c r="F477" s="128"/>
      <c r="G477" s="128"/>
      <c r="H477" s="128"/>
      <c r="I477" s="128"/>
      <c r="J477" s="128"/>
      <c r="K477" s="128"/>
      <c r="L477" s="128"/>
      <c r="M477" s="128"/>
      <c r="N477" s="128"/>
      <c r="O477" s="128"/>
      <c r="P477" s="128"/>
      <c r="Q477" s="128"/>
      <c r="R477" s="128"/>
      <c r="S477" s="128"/>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row>
    <row r="478" spans="1:53" ht="12.75" customHeight="1">
      <c r="A478" s="2"/>
      <c r="B478" s="128"/>
      <c r="C478" s="128"/>
      <c r="D478" s="128"/>
      <c r="E478" s="128"/>
      <c r="F478" s="128"/>
      <c r="G478" s="128"/>
      <c r="H478" s="128"/>
      <c r="I478" s="128"/>
      <c r="J478" s="128"/>
      <c r="K478" s="128"/>
      <c r="L478" s="128"/>
      <c r="M478" s="128"/>
      <c r="N478" s="128"/>
      <c r="O478" s="128"/>
      <c r="P478" s="128"/>
      <c r="Q478" s="128"/>
      <c r="R478" s="128"/>
      <c r="S478" s="128"/>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row>
    <row r="479" spans="1:53" ht="12.75" customHeight="1">
      <c r="A479" s="2"/>
      <c r="B479" s="128"/>
      <c r="C479" s="128"/>
      <c r="D479" s="128"/>
      <c r="E479" s="128"/>
      <c r="F479" s="128"/>
      <c r="G479" s="128"/>
      <c r="H479" s="128"/>
      <c r="I479" s="128"/>
      <c r="J479" s="128"/>
      <c r="K479" s="128"/>
      <c r="L479" s="128"/>
      <c r="M479" s="128"/>
      <c r="N479" s="128"/>
      <c r="O479" s="128"/>
      <c r="P479" s="128"/>
      <c r="Q479" s="128"/>
      <c r="R479" s="128"/>
      <c r="S479" s="128"/>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row>
    <row r="480" spans="1:53" ht="12.75" customHeight="1">
      <c r="A480" s="2"/>
      <c r="B480" s="128"/>
      <c r="C480" s="128"/>
      <c r="D480" s="128"/>
      <c r="E480" s="128"/>
      <c r="F480" s="128"/>
      <c r="G480" s="128"/>
      <c r="H480" s="128"/>
      <c r="I480" s="128"/>
      <c r="J480" s="128"/>
      <c r="K480" s="128"/>
      <c r="L480" s="128"/>
      <c r="M480" s="128"/>
      <c r="N480" s="128"/>
      <c r="O480" s="128"/>
      <c r="P480" s="128"/>
      <c r="Q480" s="128"/>
      <c r="R480" s="128"/>
      <c r="S480" s="128"/>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row>
    <row r="481" spans="1:53" ht="12.75" customHeight="1">
      <c r="A481" s="2"/>
      <c r="B481" s="128"/>
      <c r="C481" s="128"/>
      <c r="D481" s="128"/>
      <c r="E481" s="128"/>
      <c r="F481" s="128"/>
      <c r="G481" s="128"/>
      <c r="H481" s="128"/>
      <c r="I481" s="128"/>
      <c r="J481" s="128"/>
      <c r="K481" s="128"/>
      <c r="L481" s="128"/>
      <c r="M481" s="128"/>
      <c r="N481" s="128"/>
      <c r="O481" s="128"/>
      <c r="P481" s="128"/>
      <c r="Q481" s="128"/>
      <c r="R481" s="128"/>
      <c r="S481" s="128"/>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row>
    <row r="482" spans="1:53" ht="12.75" customHeight="1">
      <c r="A482" s="2"/>
      <c r="B482" s="128"/>
      <c r="C482" s="128"/>
      <c r="D482" s="128"/>
      <c r="E482" s="128"/>
      <c r="F482" s="128"/>
      <c r="G482" s="128"/>
      <c r="H482" s="128"/>
      <c r="I482" s="128"/>
      <c r="J482" s="128"/>
      <c r="K482" s="128"/>
      <c r="L482" s="128"/>
      <c r="M482" s="128"/>
      <c r="N482" s="128"/>
      <c r="O482" s="128"/>
      <c r="P482" s="128"/>
      <c r="Q482" s="128"/>
      <c r="R482" s="128"/>
      <c r="S482" s="128"/>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row>
    <row r="483" spans="1:53" ht="12.75" customHeight="1">
      <c r="A483" s="2"/>
      <c r="B483" s="128"/>
      <c r="C483" s="128"/>
      <c r="D483" s="128"/>
      <c r="E483" s="128"/>
      <c r="F483" s="128"/>
      <c r="G483" s="128"/>
      <c r="H483" s="128"/>
      <c r="I483" s="128"/>
      <c r="J483" s="128"/>
      <c r="K483" s="128"/>
      <c r="L483" s="128"/>
      <c r="M483" s="128"/>
      <c r="N483" s="128"/>
      <c r="O483" s="128"/>
      <c r="P483" s="128"/>
      <c r="Q483" s="128"/>
      <c r="R483" s="128"/>
      <c r="S483" s="128"/>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row>
    <row r="484" spans="1:53" ht="12.75" customHeight="1">
      <c r="A484" s="2"/>
      <c r="B484" s="128"/>
      <c r="C484" s="128"/>
      <c r="D484" s="128"/>
      <c r="E484" s="128"/>
      <c r="F484" s="128"/>
      <c r="G484" s="128"/>
      <c r="H484" s="128"/>
      <c r="I484" s="128"/>
      <c r="J484" s="128"/>
      <c r="K484" s="128"/>
      <c r="L484" s="128"/>
      <c r="M484" s="128"/>
      <c r="N484" s="128"/>
      <c r="O484" s="128"/>
      <c r="P484" s="128"/>
      <c r="Q484" s="128"/>
      <c r="R484" s="128"/>
      <c r="S484" s="128"/>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row>
    <row r="485" spans="1:53" ht="12.75" customHeight="1">
      <c r="A485" s="2"/>
      <c r="B485" s="128"/>
      <c r="C485" s="128"/>
      <c r="D485" s="128"/>
      <c r="E485" s="128"/>
      <c r="F485" s="128"/>
      <c r="G485" s="128"/>
      <c r="H485" s="128"/>
      <c r="I485" s="128"/>
      <c r="J485" s="128"/>
      <c r="K485" s="128"/>
      <c r="L485" s="128"/>
      <c r="M485" s="128"/>
      <c r="N485" s="128"/>
      <c r="O485" s="128"/>
      <c r="P485" s="128"/>
      <c r="Q485" s="128"/>
      <c r="R485" s="128"/>
      <c r="S485" s="128"/>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row>
    <row r="486" spans="1:53" ht="12.75" customHeight="1">
      <c r="A486" s="2"/>
      <c r="B486" s="128"/>
      <c r="C486" s="128"/>
      <c r="D486" s="128"/>
      <c r="E486" s="128"/>
      <c r="F486" s="128"/>
      <c r="G486" s="128"/>
      <c r="H486" s="128"/>
      <c r="I486" s="128"/>
      <c r="J486" s="128"/>
      <c r="K486" s="128"/>
      <c r="L486" s="128"/>
      <c r="M486" s="128"/>
      <c r="N486" s="128"/>
      <c r="O486" s="128"/>
      <c r="P486" s="128"/>
      <c r="Q486" s="128"/>
      <c r="R486" s="128"/>
      <c r="S486" s="128"/>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row>
    <row r="487" spans="1:53" ht="12.75" customHeight="1">
      <c r="A487" s="2"/>
      <c r="B487" s="128"/>
      <c r="C487" s="128"/>
      <c r="D487" s="128"/>
      <c r="E487" s="128"/>
      <c r="F487" s="128"/>
      <c r="G487" s="128"/>
      <c r="H487" s="128"/>
      <c r="I487" s="128"/>
      <c r="J487" s="128"/>
      <c r="K487" s="128"/>
      <c r="L487" s="128"/>
      <c r="M487" s="128"/>
      <c r="N487" s="128"/>
      <c r="O487" s="128"/>
      <c r="P487" s="128"/>
      <c r="Q487" s="128"/>
      <c r="R487" s="128"/>
      <c r="S487" s="128"/>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row>
    <row r="488" spans="1:53" ht="12.75" customHeight="1">
      <c r="A488" s="2"/>
      <c r="B488" s="128"/>
      <c r="C488" s="128"/>
      <c r="D488" s="128"/>
      <c r="E488" s="128"/>
      <c r="F488" s="128"/>
      <c r="G488" s="128"/>
      <c r="H488" s="128"/>
      <c r="I488" s="128"/>
      <c r="J488" s="128"/>
      <c r="K488" s="128"/>
      <c r="L488" s="128"/>
      <c r="M488" s="128"/>
      <c r="N488" s="128"/>
      <c r="O488" s="128"/>
      <c r="P488" s="128"/>
      <c r="Q488" s="128"/>
      <c r="R488" s="128"/>
      <c r="S488" s="128"/>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row>
    <row r="489" spans="1:53" ht="12.75" customHeight="1">
      <c r="A489" s="2"/>
      <c r="B489" s="128"/>
      <c r="C489" s="128"/>
      <c r="D489" s="128"/>
      <c r="E489" s="128"/>
      <c r="F489" s="128"/>
      <c r="G489" s="128"/>
      <c r="H489" s="128"/>
      <c r="I489" s="128"/>
      <c r="J489" s="128"/>
      <c r="K489" s="128"/>
      <c r="L489" s="128"/>
      <c r="M489" s="128"/>
      <c r="N489" s="128"/>
      <c r="O489" s="128"/>
      <c r="P489" s="128"/>
      <c r="Q489" s="128"/>
      <c r="R489" s="128"/>
      <c r="S489" s="128"/>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row>
    <row r="490" spans="1:53" ht="12.75" customHeight="1">
      <c r="A490" s="2"/>
      <c r="B490" s="128"/>
      <c r="C490" s="128"/>
      <c r="D490" s="128"/>
      <c r="E490" s="128"/>
      <c r="F490" s="128"/>
      <c r="G490" s="128"/>
      <c r="H490" s="128"/>
      <c r="I490" s="128"/>
      <c r="J490" s="128"/>
      <c r="K490" s="128"/>
      <c r="L490" s="128"/>
      <c r="M490" s="128"/>
      <c r="N490" s="128"/>
      <c r="O490" s="128"/>
      <c r="P490" s="128"/>
      <c r="Q490" s="128"/>
      <c r="R490" s="128"/>
      <c r="S490" s="128"/>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row>
    <row r="491" spans="1:53" ht="12.75" customHeight="1">
      <c r="A491" s="2"/>
      <c r="B491" s="128"/>
      <c r="C491" s="128"/>
      <c r="D491" s="128"/>
      <c r="E491" s="128"/>
      <c r="F491" s="128"/>
      <c r="G491" s="128"/>
      <c r="H491" s="128"/>
      <c r="I491" s="128"/>
      <c r="J491" s="128"/>
      <c r="K491" s="128"/>
      <c r="L491" s="128"/>
      <c r="M491" s="128"/>
      <c r="N491" s="128"/>
      <c r="O491" s="128"/>
      <c r="P491" s="128"/>
      <c r="Q491" s="128"/>
      <c r="R491" s="128"/>
      <c r="S491" s="128"/>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row>
    <row r="492" spans="1:53" ht="12.75" customHeight="1">
      <c r="A492" s="2"/>
      <c r="B492" s="128"/>
      <c r="C492" s="128"/>
      <c r="D492" s="128"/>
      <c r="E492" s="128"/>
      <c r="F492" s="128"/>
      <c r="G492" s="128"/>
      <c r="H492" s="128"/>
      <c r="I492" s="128"/>
      <c r="J492" s="128"/>
      <c r="K492" s="128"/>
      <c r="L492" s="128"/>
      <c r="M492" s="128"/>
      <c r="N492" s="128"/>
      <c r="O492" s="128"/>
      <c r="P492" s="128"/>
      <c r="Q492" s="128"/>
      <c r="R492" s="128"/>
      <c r="S492" s="128"/>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row>
    <row r="493" spans="1:53" ht="12.75" customHeight="1">
      <c r="A493" s="2"/>
      <c r="B493" s="128"/>
      <c r="C493" s="128"/>
      <c r="D493" s="128"/>
      <c r="E493" s="128"/>
      <c r="F493" s="128"/>
      <c r="G493" s="128"/>
      <c r="H493" s="128"/>
      <c r="I493" s="128"/>
      <c r="J493" s="128"/>
      <c r="K493" s="128"/>
      <c r="L493" s="128"/>
      <c r="M493" s="128"/>
      <c r="N493" s="128"/>
      <c r="O493" s="128"/>
      <c r="P493" s="128"/>
      <c r="Q493" s="128"/>
      <c r="R493" s="128"/>
      <c r="S493" s="128"/>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row>
    <row r="494" spans="1:53" ht="12.75" customHeight="1">
      <c r="A494" s="2"/>
      <c r="B494" s="128"/>
      <c r="C494" s="128"/>
      <c r="D494" s="128"/>
      <c r="E494" s="128"/>
      <c r="F494" s="128"/>
      <c r="G494" s="128"/>
      <c r="H494" s="128"/>
      <c r="I494" s="128"/>
      <c r="J494" s="128"/>
      <c r="K494" s="128"/>
      <c r="L494" s="128"/>
      <c r="M494" s="128"/>
      <c r="N494" s="128"/>
      <c r="O494" s="128"/>
      <c r="P494" s="128"/>
      <c r="Q494" s="128"/>
      <c r="R494" s="128"/>
      <c r="S494" s="128"/>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row>
    <row r="495" spans="1:53" ht="12.75" customHeight="1">
      <c r="A495" s="2"/>
      <c r="B495" s="128"/>
      <c r="C495" s="128"/>
      <c r="D495" s="128"/>
      <c r="E495" s="128"/>
      <c r="F495" s="128"/>
      <c r="G495" s="128"/>
      <c r="H495" s="128"/>
      <c r="I495" s="128"/>
      <c r="J495" s="128"/>
      <c r="K495" s="128"/>
      <c r="L495" s="128"/>
      <c r="M495" s="128"/>
      <c r="N495" s="128"/>
      <c r="O495" s="128"/>
      <c r="P495" s="128"/>
      <c r="Q495" s="128"/>
      <c r="R495" s="128"/>
      <c r="S495" s="128"/>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row>
    <row r="496" spans="1:53" ht="12.75" customHeight="1">
      <c r="A496" s="2"/>
      <c r="B496" s="128"/>
      <c r="C496" s="128"/>
      <c r="D496" s="128"/>
      <c r="E496" s="128"/>
      <c r="F496" s="128"/>
      <c r="G496" s="128"/>
      <c r="H496" s="128"/>
      <c r="I496" s="128"/>
      <c r="J496" s="128"/>
      <c r="K496" s="128"/>
      <c r="L496" s="128"/>
      <c r="M496" s="128"/>
      <c r="N496" s="128"/>
      <c r="O496" s="128"/>
      <c r="P496" s="128"/>
      <c r="Q496" s="128"/>
      <c r="R496" s="128"/>
      <c r="S496" s="128"/>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row>
    <row r="497" spans="1:53" ht="12.75" customHeight="1">
      <c r="A497" s="2"/>
      <c r="B497" s="128"/>
      <c r="C497" s="128"/>
      <c r="D497" s="128"/>
      <c r="E497" s="128"/>
      <c r="F497" s="128"/>
      <c r="G497" s="128"/>
      <c r="H497" s="128"/>
      <c r="I497" s="128"/>
      <c r="J497" s="128"/>
      <c r="K497" s="128"/>
      <c r="L497" s="128"/>
      <c r="M497" s="128"/>
      <c r="N497" s="128"/>
      <c r="O497" s="128"/>
      <c r="P497" s="128"/>
      <c r="Q497" s="128"/>
      <c r="R497" s="128"/>
      <c r="S497" s="128"/>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row>
    <row r="498" spans="1:53" ht="12.75" customHeight="1">
      <c r="A498" s="2"/>
      <c r="B498" s="128"/>
      <c r="C498" s="128"/>
      <c r="D498" s="128"/>
      <c r="E498" s="128"/>
      <c r="F498" s="128"/>
      <c r="G498" s="128"/>
      <c r="H498" s="128"/>
      <c r="I498" s="128"/>
      <c r="J498" s="128"/>
      <c r="K498" s="128"/>
      <c r="L498" s="128"/>
      <c r="M498" s="128"/>
      <c r="N498" s="128"/>
      <c r="O498" s="128"/>
      <c r="P498" s="128"/>
      <c r="Q498" s="128"/>
      <c r="R498" s="128"/>
      <c r="S498" s="128"/>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row>
    <row r="499" spans="1:53" ht="12.75" customHeight="1">
      <c r="A499" s="2"/>
      <c r="B499" s="128"/>
      <c r="C499" s="128"/>
      <c r="D499" s="128"/>
      <c r="E499" s="128"/>
      <c r="F499" s="128"/>
      <c r="G499" s="128"/>
      <c r="H499" s="128"/>
      <c r="I499" s="128"/>
      <c r="J499" s="128"/>
      <c r="K499" s="128"/>
      <c r="L499" s="128"/>
      <c r="M499" s="128"/>
      <c r="N499" s="128"/>
      <c r="O499" s="128"/>
      <c r="P499" s="128"/>
      <c r="Q499" s="128"/>
      <c r="R499" s="128"/>
      <c r="S499" s="128"/>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row>
    <row r="500" spans="1:53" ht="12.75" customHeight="1">
      <c r="A500" s="2"/>
      <c r="B500" s="128"/>
      <c r="C500" s="128"/>
      <c r="D500" s="128"/>
      <c r="E500" s="128"/>
      <c r="F500" s="128"/>
      <c r="G500" s="128"/>
      <c r="H500" s="128"/>
      <c r="I500" s="128"/>
      <c r="J500" s="128"/>
      <c r="K500" s="128"/>
      <c r="L500" s="128"/>
      <c r="M500" s="128"/>
      <c r="N500" s="128"/>
      <c r="O500" s="128"/>
      <c r="P500" s="128"/>
      <c r="Q500" s="128"/>
      <c r="R500" s="128"/>
      <c r="S500" s="128"/>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row>
    <row r="501" spans="1:53" ht="12.75" customHeight="1">
      <c r="A501" s="2"/>
      <c r="B501" s="128"/>
      <c r="C501" s="128"/>
      <c r="D501" s="128"/>
      <c r="E501" s="128"/>
      <c r="F501" s="128"/>
      <c r="G501" s="128"/>
      <c r="H501" s="128"/>
      <c r="I501" s="128"/>
      <c r="J501" s="128"/>
      <c r="K501" s="128"/>
      <c r="L501" s="128"/>
      <c r="M501" s="128"/>
      <c r="N501" s="128"/>
      <c r="O501" s="128"/>
      <c r="P501" s="128"/>
      <c r="Q501" s="128"/>
      <c r="R501" s="128"/>
      <c r="S501" s="128"/>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row>
    <row r="502" spans="1:53" ht="12.75" customHeight="1">
      <c r="A502" s="2"/>
      <c r="B502" s="128"/>
      <c r="C502" s="128"/>
      <c r="D502" s="128"/>
      <c r="E502" s="128"/>
      <c r="F502" s="128"/>
      <c r="G502" s="128"/>
      <c r="H502" s="128"/>
      <c r="I502" s="128"/>
      <c r="J502" s="128"/>
      <c r="K502" s="128"/>
      <c r="L502" s="128"/>
      <c r="M502" s="128"/>
      <c r="N502" s="128"/>
      <c r="O502" s="128"/>
      <c r="P502" s="128"/>
      <c r="Q502" s="128"/>
      <c r="R502" s="128"/>
      <c r="S502" s="128"/>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row>
    <row r="503" spans="1:53" ht="12.75" customHeight="1">
      <c r="A503" s="2"/>
      <c r="B503" s="128"/>
      <c r="C503" s="128"/>
      <c r="D503" s="128"/>
      <c r="E503" s="128"/>
      <c r="F503" s="128"/>
      <c r="G503" s="128"/>
      <c r="H503" s="128"/>
      <c r="I503" s="128"/>
      <c r="J503" s="128"/>
      <c r="K503" s="128"/>
      <c r="L503" s="128"/>
      <c r="M503" s="128"/>
      <c r="N503" s="128"/>
      <c r="O503" s="128"/>
      <c r="P503" s="128"/>
      <c r="Q503" s="128"/>
      <c r="R503" s="128"/>
      <c r="S503" s="128"/>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row>
    <row r="504" spans="1:53" ht="12.75" customHeight="1">
      <c r="A504" s="2"/>
      <c r="B504" s="128"/>
      <c r="C504" s="128"/>
      <c r="D504" s="128"/>
      <c r="E504" s="128"/>
      <c r="F504" s="128"/>
      <c r="G504" s="128"/>
      <c r="H504" s="128"/>
      <c r="I504" s="128"/>
      <c r="J504" s="128"/>
      <c r="K504" s="128"/>
      <c r="L504" s="128"/>
      <c r="M504" s="128"/>
      <c r="N504" s="128"/>
      <c r="O504" s="128"/>
      <c r="P504" s="128"/>
      <c r="Q504" s="128"/>
      <c r="R504" s="128"/>
      <c r="S504" s="128"/>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row>
    <row r="505" spans="1:53" ht="12.75" customHeight="1">
      <c r="A505" s="2"/>
      <c r="B505" s="128"/>
      <c r="C505" s="128"/>
      <c r="D505" s="128"/>
      <c r="E505" s="128"/>
      <c r="F505" s="128"/>
      <c r="G505" s="128"/>
      <c r="H505" s="128"/>
      <c r="I505" s="128"/>
      <c r="J505" s="128"/>
      <c r="K505" s="128"/>
      <c r="L505" s="128"/>
      <c r="M505" s="128"/>
      <c r="N505" s="128"/>
      <c r="O505" s="128"/>
      <c r="P505" s="128"/>
      <c r="Q505" s="128"/>
      <c r="R505" s="128"/>
      <c r="S505" s="128"/>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row>
    <row r="506" spans="1:53" ht="12.75" customHeight="1">
      <c r="A506" s="2"/>
      <c r="B506" s="128"/>
      <c r="C506" s="128"/>
      <c r="D506" s="128"/>
      <c r="E506" s="128"/>
      <c r="F506" s="128"/>
      <c r="G506" s="128"/>
      <c r="H506" s="128"/>
      <c r="I506" s="128"/>
      <c r="J506" s="128"/>
      <c r="K506" s="128"/>
      <c r="L506" s="128"/>
      <c r="M506" s="128"/>
      <c r="N506" s="128"/>
      <c r="O506" s="128"/>
      <c r="P506" s="128"/>
      <c r="Q506" s="128"/>
      <c r="R506" s="128"/>
      <c r="S506" s="128"/>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row>
    <row r="507" spans="1:53" ht="12.75" customHeight="1">
      <c r="A507" s="2"/>
      <c r="B507" s="128"/>
      <c r="C507" s="128"/>
      <c r="D507" s="128"/>
      <c r="E507" s="128"/>
      <c r="F507" s="128"/>
      <c r="G507" s="128"/>
      <c r="H507" s="128"/>
      <c r="I507" s="128"/>
      <c r="J507" s="128"/>
      <c r="K507" s="128"/>
      <c r="L507" s="128"/>
      <c r="M507" s="128"/>
      <c r="N507" s="128"/>
      <c r="O507" s="128"/>
      <c r="P507" s="128"/>
      <c r="Q507" s="128"/>
      <c r="R507" s="128"/>
      <c r="S507" s="128"/>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row>
    <row r="508" spans="1:53" ht="12.75" customHeight="1">
      <c r="A508" s="2"/>
      <c r="B508" s="128"/>
      <c r="C508" s="128"/>
      <c r="D508" s="128"/>
      <c r="E508" s="128"/>
      <c r="F508" s="128"/>
      <c r="G508" s="128"/>
      <c r="H508" s="128"/>
      <c r="I508" s="128"/>
      <c r="J508" s="128"/>
      <c r="K508" s="128"/>
      <c r="L508" s="128"/>
      <c r="M508" s="128"/>
      <c r="N508" s="128"/>
      <c r="O508" s="128"/>
      <c r="P508" s="128"/>
      <c r="Q508" s="128"/>
      <c r="R508" s="128"/>
      <c r="S508" s="128"/>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row>
    <row r="509" spans="1:53" ht="12.75" customHeight="1">
      <c r="A509" s="2"/>
      <c r="B509" s="128"/>
      <c r="C509" s="128"/>
      <c r="D509" s="128"/>
      <c r="E509" s="128"/>
      <c r="F509" s="128"/>
      <c r="G509" s="128"/>
      <c r="H509" s="128"/>
      <c r="I509" s="128"/>
      <c r="J509" s="128"/>
      <c r="K509" s="128"/>
      <c r="L509" s="128"/>
      <c r="M509" s="128"/>
      <c r="N509" s="128"/>
      <c r="O509" s="128"/>
      <c r="P509" s="128"/>
      <c r="Q509" s="128"/>
      <c r="R509" s="128"/>
      <c r="S509" s="128"/>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row>
    <row r="510" spans="1:53" ht="12.75" customHeight="1">
      <c r="A510" s="2"/>
      <c r="B510" s="128"/>
      <c r="C510" s="128"/>
      <c r="D510" s="128"/>
      <c r="E510" s="128"/>
      <c r="F510" s="128"/>
      <c r="G510" s="128"/>
      <c r="H510" s="128"/>
      <c r="I510" s="128"/>
      <c r="J510" s="128"/>
      <c r="K510" s="128"/>
      <c r="L510" s="128"/>
      <c r="M510" s="128"/>
      <c r="N510" s="128"/>
      <c r="O510" s="128"/>
      <c r="P510" s="128"/>
      <c r="Q510" s="128"/>
      <c r="R510" s="128"/>
      <c r="S510" s="128"/>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row>
    <row r="511" spans="1:53" ht="12.75" customHeight="1">
      <c r="A511" s="2"/>
      <c r="B511" s="128"/>
      <c r="C511" s="128"/>
      <c r="D511" s="128"/>
      <c r="E511" s="128"/>
      <c r="F511" s="128"/>
      <c r="G511" s="128"/>
      <c r="H511" s="128"/>
      <c r="I511" s="128"/>
      <c r="J511" s="128"/>
      <c r="K511" s="128"/>
      <c r="L511" s="128"/>
      <c r="M511" s="128"/>
      <c r="N511" s="128"/>
      <c r="O511" s="128"/>
      <c r="P511" s="128"/>
      <c r="Q511" s="128"/>
      <c r="R511" s="128"/>
      <c r="S511" s="128"/>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row>
    <row r="512" spans="1:53" ht="12.75" customHeight="1">
      <c r="A512" s="2"/>
      <c r="B512" s="128"/>
      <c r="C512" s="128"/>
      <c r="D512" s="128"/>
      <c r="E512" s="128"/>
      <c r="F512" s="128"/>
      <c r="G512" s="128"/>
      <c r="H512" s="128"/>
      <c r="I512" s="128"/>
      <c r="J512" s="128"/>
      <c r="K512" s="128"/>
      <c r="L512" s="128"/>
      <c r="M512" s="128"/>
      <c r="N512" s="128"/>
      <c r="O512" s="128"/>
      <c r="P512" s="128"/>
      <c r="Q512" s="128"/>
      <c r="R512" s="128"/>
      <c r="S512" s="128"/>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row>
    <row r="513" spans="1:53" ht="12.75" customHeight="1">
      <c r="A513" s="2"/>
      <c r="B513" s="128"/>
      <c r="C513" s="128"/>
      <c r="D513" s="128"/>
      <c r="E513" s="128"/>
      <c r="F513" s="128"/>
      <c r="G513" s="128"/>
      <c r="H513" s="128"/>
      <c r="I513" s="128"/>
      <c r="J513" s="128"/>
      <c r="K513" s="128"/>
      <c r="L513" s="128"/>
      <c r="M513" s="128"/>
      <c r="N513" s="128"/>
      <c r="O513" s="128"/>
      <c r="P513" s="128"/>
      <c r="Q513" s="128"/>
      <c r="R513" s="128"/>
      <c r="S513" s="128"/>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row>
    <row r="514" spans="1:53" ht="12.75" customHeight="1">
      <c r="A514" s="2"/>
      <c r="B514" s="128"/>
      <c r="C514" s="128"/>
      <c r="D514" s="128"/>
      <c r="E514" s="128"/>
      <c r="F514" s="128"/>
      <c r="G514" s="128"/>
      <c r="H514" s="128"/>
      <c r="I514" s="128"/>
      <c r="J514" s="128"/>
      <c r="K514" s="128"/>
      <c r="L514" s="128"/>
      <c r="M514" s="128"/>
      <c r="N514" s="128"/>
      <c r="O514" s="128"/>
      <c r="P514" s="128"/>
      <c r="Q514" s="128"/>
      <c r="R514" s="128"/>
      <c r="S514" s="128"/>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row>
    <row r="515" spans="1:53" ht="12.75" customHeight="1">
      <c r="A515" s="2"/>
      <c r="B515" s="128"/>
      <c r="C515" s="128"/>
      <c r="D515" s="128"/>
      <c r="E515" s="128"/>
      <c r="F515" s="128"/>
      <c r="G515" s="128"/>
      <c r="H515" s="128"/>
      <c r="I515" s="128"/>
      <c r="J515" s="128"/>
      <c r="K515" s="128"/>
      <c r="L515" s="128"/>
      <c r="M515" s="128"/>
      <c r="N515" s="128"/>
      <c r="O515" s="128"/>
      <c r="P515" s="128"/>
      <c r="Q515" s="128"/>
      <c r="R515" s="128"/>
      <c r="S515" s="128"/>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row>
    <row r="516" spans="1:53" ht="12.75" customHeight="1">
      <c r="A516" s="2"/>
      <c r="B516" s="128"/>
      <c r="C516" s="128"/>
      <c r="D516" s="128"/>
      <c r="E516" s="128"/>
      <c r="F516" s="128"/>
      <c r="G516" s="128"/>
      <c r="H516" s="128"/>
      <c r="I516" s="128"/>
      <c r="J516" s="128"/>
      <c r="K516" s="128"/>
      <c r="L516" s="128"/>
      <c r="M516" s="128"/>
      <c r="N516" s="128"/>
      <c r="O516" s="128"/>
      <c r="P516" s="128"/>
      <c r="Q516" s="128"/>
      <c r="R516" s="128"/>
      <c r="S516" s="128"/>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row>
    <row r="517" spans="1:53" ht="12.75" customHeight="1">
      <c r="A517" s="2"/>
      <c r="B517" s="128"/>
      <c r="C517" s="128"/>
      <c r="D517" s="128"/>
      <c r="E517" s="128"/>
      <c r="F517" s="128"/>
      <c r="G517" s="128"/>
      <c r="H517" s="128"/>
      <c r="I517" s="128"/>
      <c r="J517" s="128"/>
      <c r="K517" s="128"/>
      <c r="L517" s="128"/>
      <c r="M517" s="128"/>
      <c r="N517" s="128"/>
      <c r="O517" s="128"/>
      <c r="P517" s="128"/>
      <c r="Q517" s="128"/>
      <c r="R517" s="128"/>
      <c r="S517" s="128"/>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row>
    <row r="518" spans="1:53" ht="12.75" customHeight="1">
      <c r="A518" s="2"/>
      <c r="B518" s="128"/>
      <c r="C518" s="128"/>
      <c r="D518" s="128"/>
      <c r="E518" s="128"/>
      <c r="F518" s="128"/>
      <c r="G518" s="128"/>
      <c r="H518" s="128"/>
      <c r="I518" s="128"/>
      <c r="J518" s="128"/>
      <c r="K518" s="128"/>
      <c r="L518" s="128"/>
      <c r="M518" s="128"/>
      <c r="N518" s="128"/>
      <c r="O518" s="128"/>
      <c r="P518" s="128"/>
      <c r="Q518" s="128"/>
      <c r="R518" s="128"/>
      <c r="S518" s="128"/>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row>
    <row r="519" spans="1:53" ht="12.75" customHeight="1">
      <c r="A519" s="2"/>
      <c r="B519" s="128"/>
      <c r="C519" s="128"/>
      <c r="D519" s="128"/>
      <c r="E519" s="128"/>
      <c r="F519" s="128"/>
      <c r="G519" s="128"/>
      <c r="H519" s="128"/>
      <c r="I519" s="128"/>
      <c r="J519" s="128"/>
      <c r="K519" s="128"/>
      <c r="L519" s="128"/>
      <c r="M519" s="128"/>
      <c r="N519" s="128"/>
      <c r="O519" s="128"/>
      <c r="P519" s="128"/>
      <c r="Q519" s="128"/>
      <c r="R519" s="128"/>
      <c r="S519" s="128"/>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row>
    <row r="520" spans="1:53" ht="12.75" customHeight="1">
      <c r="A520" s="2"/>
      <c r="B520" s="128"/>
      <c r="C520" s="128"/>
      <c r="D520" s="128"/>
      <c r="E520" s="128"/>
      <c r="F520" s="128"/>
      <c r="G520" s="128"/>
      <c r="H520" s="128"/>
      <c r="I520" s="128"/>
      <c r="J520" s="128"/>
      <c r="K520" s="128"/>
      <c r="L520" s="128"/>
      <c r="M520" s="128"/>
      <c r="N520" s="128"/>
      <c r="O520" s="128"/>
      <c r="P520" s="128"/>
      <c r="Q520" s="128"/>
      <c r="R520" s="128"/>
      <c r="S520" s="128"/>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row>
    <row r="521" spans="1:53" ht="12.75" customHeight="1">
      <c r="A521" s="2"/>
      <c r="B521" s="128"/>
      <c r="C521" s="128"/>
      <c r="D521" s="128"/>
      <c r="E521" s="128"/>
      <c r="F521" s="128"/>
      <c r="G521" s="128"/>
      <c r="H521" s="128"/>
      <c r="I521" s="128"/>
      <c r="J521" s="128"/>
      <c r="K521" s="128"/>
      <c r="L521" s="128"/>
      <c r="M521" s="128"/>
      <c r="N521" s="128"/>
      <c r="O521" s="128"/>
      <c r="P521" s="128"/>
      <c r="Q521" s="128"/>
      <c r="R521" s="128"/>
      <c r="S521" s="128"/>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row>
    <row r="522" spans="1:53" ht="12.75" customHeight="1">
      <c r="A522" s="2"/>
      <c r="B522" s="128"/>
      <c r="C522" s="128"/>
      <c r="D522" s="128"/>
      <c r="E522" s="128"/>
      <c r="F522" s="128"/>
      <c r="G522" s="128"/>
      <c r="H522" s="128"/>
      <c r="I522" s="128"/>
      <c r="J522" s="128"/>
      <c r="K522" s="128"/>
      <c r="L522" s="128"/>
      <c r="M522" s="128"/>
      <c r="N522" s="128"/>
      <c r="O522" s="128"/>
      <c r="P522" s="128"/>
      <c r="Q522" s="128"/>
      <c r="R522" s="128"/>
      <c r="S522" s="128"/>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row>
    <row r="523" spans="1:53" ht="12.75" customHeight="1">
      <c r="A523" s="2"/>
      <c r="B523" s="128"/>
      <c r="C523" s="128"/>
      <c r="D523" s="128"/>
      <c r="E523" s="128"/>
      <c r="F523" s="128"/>
      <c r="G523" s="128"/>
      <c r="H523" s="128"/>
      <c r="I523" s="128"/>
      <c r="J523" s="128"/>
      <c r="K523" s="128"/>
      <c r="L523" s="128"/>
      <c r="M523" s="128"/>
      <c r="N523" s="128"/>
      <c r="O523" s="128"/>
      <c r="P523" s="128"/>
      <c r="Q523" s="128"/>
      <c r="R523" s="128"/>
      <c r="S523" s="128"/>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row>
    <row r="524" spans="1:53" ht="12.75" customHeight="1">
      <c r="A524" s="2"/>
      <c r="B524" s="128"/>
      <c r="C524" s="128"/>
      <c r="D524" s="128"/>
      <c r="E524" s="128"/>
      <c r="F524" s="128"/>
      <c r="G524" s="128"/>
      <c r="H524" s="128"/>
      <c r="I524" s="128"/>
      <c r="J524" s="128"/>
      <c r="K524" s="128"/>
      <c r="L524" s="128"/>
      <c r="M524" s="128"/>
      <c r="N524" s="128"/>
      <c r="O524" s="128"/>
      <c r="P524" s="128"/>
      <c r="Q524" s="128"/>
      <c r="R524" s="128"/>
      <c r="S524" s="128"/>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row>
    <row r="525" spans="1:53" ht="12.75" customHeight="1">
      <c r="A525" s="2"/>
      <c r="B525" s="128"/>
      <c r="C525" s="128"/>
      <c r="D525" s="128"/>
      <c r="E525" s="128"/>
      <c r="F525" s="128"/>
      <c r="G525" s="128"/>
      <c r="H525" s="128"/>
      <c r="I525" s="128"/>
      <c r="J525" s="128"/>
      <c r="K525" s="128"/>
      <c r="L525" s="128"/>
      <c r="M525" s="128"/>
      <c r="N525" s="128"/>
      <c r="O525" s="128"/>
      <c r="P525" s="128"/>
      <c r="Q525" s="128"/>
      <c r="R525" s="128"/>
      <c r="S525" s="128"/>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row>
    <row r="526" spans="1:53" ht="12.75" customHeight="1">
      <c r="A526" s="2"/>
      <c r="B526" s="128"/>
      <c r="C526" s="128"/>
      <c r="D526" s="128"/>
      <c r="E526" s="128"/>
      <c r="F526" s="128"/>
      <c r="G526" s="128"/>
      <c r="H526" s="128"/>
      <c r="I526" s="128"/>
      <c r="J526" s="128"/>
      <c r="K526" s="128"/>
      <c r="L526" s="128"/>
      <c r="M526" s="128"/>
      <c r="N526" s="128"/>
      <c r="O526" s="128"/>
      <c r="P526" s="128"/>
      <c r="Q526" s="128"/>
      <c r="R526" s="128"/>
      <c r="S526" s="128"/>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row>
    <row r="527" spans="1:53" ht="12.75" customHeight="1">
      <c r="A527" s="2"/>
      <c r="B527" s="128"/>
      <c r="C527" s="128"/>
      <c r="D527" s="128"/>
      <c r="E527" s="128"/>
      <c r="F527" s="128"/>
      <c r="G527" s="128"/>
      <c r="H527" s="128"/>
      <c r="I527" s="128"/>
      <c r="J527" s="128"/>
      <c r="K527" s="128"/>
      <c r="L527" s="128"/>
      <c r="M527" s="128"/>
      <c r="N527" s="128"/>
      <c r="O527" s="128"/>
      <c r="P527" s="128"/>
      <c r="Q527" s="128"/>
      <c r="R527" s="128"/>
      <c r="S527" s="128"/>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row>
    <row r="528" spans="1:53" ht="12.75" customHeight="1">
      <c r="A528" s="2"/>
      <c r="B528" s="128"/>
      <c r="C528" s="128"/>
      <c r="D528" s="128"/>
      <c r="E528" s="128"/>
      <c r="F528" s="128"/>
      <c r="G528" s="128"/>
      <c r="H528" s="128"/>
      <c r="I528" s="128"/>
      <c r="J528" s="128"/>
      <c r="K528" s="128"/>
      <c r="L528" s="128"/>
      <c r="M528" s="128"/>
      <c r="N528" s="128"/>
      <c r="O528" s="128"/>
      <c r="P528" s="128"/>
      <c r="Q528" s="128"/>
      <c r="R528" s="128"/>
      <c r="S528" s="128"/>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row>
    <row r="529" spans="1:53" ht="12.75" customHeight="1">
      <c r="A529" s="2"/>
      <c r="B529" s="128"/>
      <c r="C529" s="128"/>
      <c r="D529" s="128"/>
      <c r="E529" s="128"/>
      <c r="F529" s="128"/>
      <c r="G529" s="128"/>
      <c r="H529" s="128"/>
      <c r="I529" s="128"/>
      <c r="J529" s="128"/>
      <c r="K529" s="128"/>
      <c r="L529" s="128"/>
      <c r="M529" s="128"/>
      <c r="N529" s="128"/>
      <c r="O529" s="128"/>
      <c r="P529" s="128"/>
      <c r="Q529" s="128"/>
      <c r="R529" s="128"/>
      <c r="S529" s="128"/>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row>
    <row r="530" spans="1:53" ht="12.75" customHeight="1">
      <c r="A530" s="2"/>
      <c r="B530" s="128"/>
      <c r="C530" s="128"/>
      <c r="D530" s="128"/>
      <c r="E530" s="128"/>
      <c r="F530" s="128"/>
      <c r="G530" s="128"/>
      <c r="H530" s="128"/>
      <c r="I530" s="128"/>
      <c r="J530" s="128"/>
      <c r="K530" s="128"/>
      <c r="L530" s="128"/>
      <c r="M530" s="128"/>
      <c r="N530" s="128"/>
      <c r="O530" s="128"/>
      <c r="P530" s="128"/>
      <c r="Q530" s="128"/>
      <c r="R530" s="128"/>
      <c r="S530" s="128"/>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row>
    <row r="531" spans="1:53" ht="12.75" customHeight="1">
      <c r="A531" s="2"/>
      <c r="B531" s="128"/>
      <c r="C531" s="128"/>
      <c r="D531" s="128"/>
      <c r="E531" s="128"/>
      <c r="F531" s="128"/>
      <c r="G531" s="128"/>
      <c r="H531" s="128"/>
      <c r="I531" s="128"/>
      <c r="J531" s="128"/>
      <c r="K531" s="128"/>
      <c r="L531" s="128"/>
      <c r="M531" s="128"/>
      <c r="N531" s="128"/>
      <c r="O531" s="128"/>
      <c r="P531" s="128"/>
      <c r="Q531" s="128"/>
      <c r="R531" s="128"/>
      <c r="S531" s="128"/>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row>
    <row r="532" spans="1:53" ht="12.75" customHeight="1">
      <c r="A532" s="2"/>
      <c r="B532" s="128"/>
      <c r="C532" s="128"/>
      <c r="D532" s="128"/>
      <c r="E532" s="128"/>
      <c r="F532" s="128"/>
      <c r="G532" s="128"/>
      <c r="H532" s="128"/>
      <c r="I532" s="128"/>
      <c r="J532" s="128"/>
      <c r="K532" s="128"/>
      <c r="L532" s="128"/>
      <c r="M532" s="128"/>
      <c r="N532" s="128"/>
      <c r="O532" s="128"/>
      <c r="P532" s="128"/>
      <c r="Q532" s="128"/>
      <c r="R532" s="128"/>
      <c r="S532" s="128"/>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row>
    <row r="533" spans="1:53" ht="12.75" customHeight="1">
      <c r="A533" s="2"/>
      <c r="B533" s="128"/>
      <c r="C533" s="128"/>
      <c r="D533" s="128"/>
      <c r="E533" s="128"/>
      <c r="F533" s="128"/>
      <c r="G533" s="128"/>
      <c r="H533" s="128"/>
      <c r="I533" s="128"/>
      <c r="J533" s="128"/>
      <c r="K533" s="128"/>
      <c r="L533" s="128"/>
      <c r="M533" s="128"/>
      <c r="N533" s="128"/>
      <c r="O533" s="128"/>
      <c r="P533" s="128"/>
      <c r="Q533" s="128"/>
      <c r="R533" s="128"/>
      <c r="S533" s="128"/>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row>
    <row r="534" spans="1:53" ht="12.75" customHeight="1">
      <c r="A534" s="2"/>
      <c r="B534" s="128"/>
      <c r="C534" s="128"/>
      <c r="D534" s="128"/>
      <c r="E534" s="128"/>
      <c r="F534" s="128"/>
      <c r="G534" s="128"/>
      <c r="H534" s="128"/>
      <c r="I534" s="128"/>
      <c r="J534" s="128"/>
      <c r="K534" s="128"/>
      <c r="L534" s="128"/>
      <c r="M534" s="128"/>
      <c r="N534" s="128"/>
      <c r="O534" s="128"/>
      <c r="P534" s="128"/>
      <c r="Q534" s="128"/>
      <c r="R534" s="128"/>
      <c r="S534" s="128"/>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row>
    <row r="535" spans="1:53" ht="12.75" customHeight="1">
      <c r="A535" s="2"/>
      <c r="B535" s="128"/>
      <c r="C535" s="128"/>
      <c r="D535" s="128"/>
      <c r="E535" s="128"/>
      <c r="F535" s="128"/>
      <c r="G535" s="128"/>
      <c r="H535" s="128"/>
      <c r="I535" s="128"/>
      <c r="J535" s="128"/>
      <c r="K535" s="128"/>
      <c r="L535" s="128"/>
      <c r="M535" s="128"/>
      <c r="N535" s="128"/>
      <c r="O535" s="128"/>
      <c r="P535" s="128"/>
      <c r="Q535" s="128"/>
      <c r="R535" s="128"/>
      <c r="S535" s="128"/>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row>
    <row r="536" spans="1:53" ht="12.75" customHeight="1">
      <c r="A536" s="2"/>
      <c r="B536" s="128"/>
      <c r="C536" s="128"/>
      <c r="D536" s="128"/>
      <c r="E536" s="128"/>
      <c r="F536" s="128"/>
      <c r="G536" s="128"/>
      <c r="H536" s="128"/>
      <c r="I536" s="128"/>
      <c r="J536" s="128"/>
      <c r="K536" s="128"/>
      <c r="L536" s="128"/>
      <c r="M536" s="128"/>
      <c r="N536" s="128"/>
      <c r="O536" s="128"/>
      <c r="P536" s="128"/>
      <c r="Q536" s="128"/>
      <c r="R536" s="128"/>
      <c r="S536" s="128"/>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row>
    <row r="537" spans="1:53" ht="12.75" customHeight="1">
      <c r="A537" s="2"/>
      <c r="B537" s="128"/>
      <c r="C537" s="128"/>
      <c r="D537" s="128"/>
      <c r="E537" s="128"/>
      <c r="F537" s="128"/>
      <c r="G537" s="128"/>
      <c r="H537" s="128"/>
      <c r="I537" s="128"/>
      <c r="J537" s="128"/>
      <c r="K537" s="128"/>
      <c r="L537" s="128"/>
      <c r="M537" s="128"/>
      <c r="N537" s="128"/>
      <c r="O537" s="128"/>
      <c r="P537" s="128"/>
      <c r="Q537" s="128"/>
      <c r="R537" s="128"/>
      <c r="S537" s="128"/>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row>
    <row r="538" spans="1:53" ht="12.75" customHeight="1">
      <c r="A538" s="2"/>
      <c r="B538" s="128"/>
      <c r="C538" s="128"/>
      <c r="D538" s="128"/>
      <c r="E538" s="128"/>
      <c r="F538" s="128"/>
      <c r="G538" s="128"/>
      <c r="H538" s="128"/>
      <c r="I538" s="128"/>
      <c r="J538" s="128"/>
      <c r="K538" s="128"/>
      <c r="L538" s="128"/>
      <c r="M538" s="128"/>
      <c r="N538" s="128"/>
      <c r="O538" s="128"/>
      <c r="P538" s="128"/>
      <c r="Q538" s="128"/>
      <c r="R538" s="128"/>
      <c r="S538" s="128"/>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row>
    <row r="539" spans="1:53" ht="12.75" customHeight="1">
      <c r="A539" s="2"/>
      <c r="B539" s="128"/>
      <c r="C539" s="128"/>
      <c r="D539" s="128"/>
      <c r="E539" s="128"/>
      <c r="F539" s="128"/>
      <c r="G539" s="128"/>
      <c r="H539" s="128"/>
      <c r="I539" s="128"/>
      <c r="J539" s="128"/>
      <c r="K539" s="128"/>
      <c r="L539" s="128"/>
      <c r="M539" s="128"/>
      <c r="N539" s="128"/>
      <c r="O539" s="128"/>
      <c r="P539" s="128"/>
      <c r="Q539" s="128"/>
      <c r="R539" s="128"/>
      <c r="S539" s="128"/>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row>
    <row r="540" spans="1:53" ht="12.75" customHeight="1">
      <c r="A540" s="2"/>
      <c r="B540" s="128"/>
      <c r="C540" s="128"/>
      <c r="D540" s="128"/>
      <c r="E540" s="128"/>
      <c r="F540" s="128"/>
      <c r="G540" s="128"/>
      <c r="H540" s="128"/>
      <c r="I540" s="128"/>
      <c r="J540" s="128"/>
      <c r="K540" s="128"/>
      <c r="L540" s="128"/>
      <c r="M540" s="128"/>
      <c r="N540" s="128"/>
      <c r="O540" s="128"/>
      <c r="P540" s="128"/>
      <c r="Q540" s="128"/>
      <c r="R540" s="128"/>
      <c r="S540" s="128"/>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row>
    <row r="541" spans="1:53" ht="12.75" customHeight="1">
      <c r="A541" s="2"/>
      <c r="B541" s="128"/>
      <c r="C541" s="128"/>
      <c r="D541" s="128"/>
      <c r="E541" s="128"/>
      <c r="F541" s="128"/>
      <c r="G541" s="128"/>
      <c r="H541" s="128"/>
      <c r="I541" s="128"/>
      <c r="J541" s="128"/>
      <c r="K541" s="128"/>
      <c r="L541" s="128"/>
      <c r="M541" s="128"/>
      <c r="N541" s="128"/>
      <c r="O541" s="128"/>
      <c r="P541" s="128"/>
      <c r="Q541" s="128"/>
      <c r="R541" s="128"/>
      <c r="S541" s="128"/>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row>
    <row r="542" spans="1:53" ht="12.75" customHeight="1">
      <c r="A542" s="2"/>
      <c r="B542" s="128"/>
      <c r="C542" s="128"/>
      <c r="D542" s="128"/>
      <c r="E542" s="128"/>
      <c r="F542" s="128"/>
      <c r="G542" s="128"/>
      <c r="H542" s="128"/>
      <c r="I542" s="128"/>
      <c r="J542" s="128"/>
      <c r="K542" s="128"/>
      <c r="L542" s="128"/>
      <c r="M542" s="128"/>
      <c r="N542" s="128"/>
      <c r="O542" s="128"/>
      <c r="P542" s="128"/>
      <c r="Q542" s="128"/>
      <c r="R542" s="128"/>
      <c r="S542" s="128"/>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row>
    <row r="543" spans="1:53" ht="12.75" customHeight="1">
      <c r="A543" s="2"/>
      <c r="B543" s="128"/>
      <c r="C543" s="128"/>
      <c r="D543" s="128"/>
      <c r="E543" s="128"/>
      <c r="F543" s="128"/>
      <c r="G543" s="128"/>
      <c r="H543" s="128"/>
      <c r="I543" s="128"/>
      <c r="J543" s="128"/>
      <c r="K543" s="128"/>
      <c r="L543" s="128"/>
      <c r="M543" s="128"/>
      <c r="N543" s="128"/>
      <c r="O543" s="128"/>
      <c r="P543" s="128"/>
      <c r="Q543" s="128"/>
      <c r="R543" s="128"/>
      <c r="S543" s="128"/>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row>
    <row r="544" spans="1:53" ht="12.75" customHeight="1">
      <c r="A544" s="2"/>
      <c r="B544" s="128"/>
      <c r="C544" s="128"/>
      <c r="D544" s="128"/>
      <c r="E544" s="128"/>
      <c r="F544" s="128"/>
      <c r="G544" s="128"/>
      <c r="H544" s="128"/>
      <c r="I544" s="128"/>
      <c r="J544" s="128"/>
      <c r="K544" s="128"/>
      <c r="L544" s="128"/>
      <c r="M544" s="128"/>
      <c r="N544" s="128"/>
      <c r="O544" s="128"/>
      <c r="P544" s="128"/>
      <c r="Q544" s="128"/>
      <c r="R544" s="128"/>
      <c r="S544" s="128"/>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row>
    <row r="545" spans="1:53" ht="12.75" customHeight="1">
      <c r="A545" s="2"/>
      <c r="B545" s="128"/>
      <c r="C545" s="128"/>
      <c r="D545" s="128"/>
      <c r="E545" s="128"/>
      <c r="F545" s="128"/>
      <c r="G545" s="128"/>
      <c r="H545" s="128"/>
      <c r="I545" s="128"/>
      <c r="J545" s="128"/>
      <c r="K545" s="128"/>
      <c r="L545" s="128"/>
      <c r="M545" s="128"/>
      <c r="N545" s="128"/>
      <c r="O545" s="128"/>
      <c r="P545" s="128"/>
      <c r="Q545" s="128"/>
      <c r="R545" s="128"/>
      <c r="S545" s="128"/>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row>
    <row r="546" spans="1:53" ht="12.75" customHeight="1">
      <c r="A546" s="2"/>
      <c r="B546" s="128"/>
      <c r="C546" s="128"/>
      <c r="D546" s="128"/>
      <c r="E546" s="128"/>
      <c r="F546" s="128"/>
      <c r="G546" s="128"/>
      <c r="H546" s="128"/>
      <c r="I546" s="128"/>
      <c r="J546" s="128"/>
      <c r="K546" s="128"/>
      <c r="L546" s="128"/>
      <c r="M546" s="128"/>
      <c r="N546" s="128"/>
      <c r="O546" s="128"/>
      <c r="P546" s="128"/>
      <c r="Q546" s="128"/>
      <c r="R546" s="128"/>
      <c r="S546" s="128"/>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row>
    <row r="547" spans="1:53" ht="12.75" customHeight="1">
      <c r="A547" s="2"/>
      <c r="B547" s="128"/>
      <c r="C547" s="128"/>
      <c r="D547" s="128"/>
      <c r="E547" s="128"/>
      <c r="F547" s="128"/>
      <c r="G547" s="128"/>
      <c r="H547" s="128"/>
      <c r="I547" s="128"/>
      <c r="J547" s="128"/>
      <c r="K547" s="128"/>
      <c r="L547" s="128"/>
      <c r="M547" s="128"/>
      <c r="N547" s="128"/>
      <c r="O547" s="128"/>
      <c r="P547" s="128"/>
      <c r="Q547" s="128"/>
      <c r="R547" s="128"/>
      <c r="S547" s="128"/>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row>
    <row r="548" spans="1:53" ht="12.75" customHeight="1">
      <c r="A548" s="2"/>
      <c r="B548" s="128"/>
      <c r="C548" s="128"/>
      <c r="D548" s="128"/>
      <c r="E548" s="128"/>
      <c r="F548" s="128"/>
      <c r="G548" s="128"/>
      <c r="H548" s="128"/>
      <c r="I548" s="128"/>
      <c r="J548" s="128"/>
      <c r="K548" s="128"/>
      <c r="L548" s="128"/>
      <c r="M548" s="128"/>
      <c r="N548" s="128"/>
      <c r="O548" s="128"/>
      <c r="P548" s="128"/>
      <c r="Q548" s="128"/>
      <c r="R548" s="128"/>
      <c r="S548" s="128"/>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row>
    <row r="549" spans="1:53" ht="12.75" customHeight="1">
      <c r="A549" s="2"/>
      <c r="B549" s="128"/>
      <c r="C549" s="128"/>
      <c r="D549" s="128"/>
      <c r="E549" s="128"/>
      <c r="F549" s="128"/>
      <c r="G549" s="128"/>
      <c r="H549" s="128"/>
      <c r="I549" s="128"/>
      <c r="J549" s="128"/>
      <c r="K549" s="128"/>
      <c r="L549" s="128"/>
      <c r="M549" s="128"/>
      <c r="N549" s="128"/>
      <c r="O549" s="128"/>
      <c r="P549" s="128"/>
      <c r="Q549" s="128"/>
      <c r="R549" s="128"/>
      <c r="S549" s="128"/>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row>
    <row r="550" spans="1:53" ht="12.75" customHeight="1">
      <c r="A550" s="2"/>
      <c r="B550" s="128"/>
      <c r="C550" s="128"/>
      <c r="D550" s="128"/>
      <c r="E550" s="128"/>
      <c r="F550" s="128"/>
      <c r="G550" s="128"/>
      <c r="H550" s="128"/>
      <c r="I550" s="128"/>
      <c r="J550" s="128"/>
      <c r="K550" s="128"/>
      <c r="L550" s="128"/>
      <c r="M550" s="128"/>
      <c r="N550" s="128"/>
      <c r="O550" s="128"/>
      <c r="P550" s="128"/>
      <c r="Q550" s="128"/>
      <c r="R550" s="128"/>
      <c r="S550" s="128"/>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row>
    <row r="551" spans="1:53" ht="12.75" customHeight="1">
      <c r="A551" s="2"/>
      <c r="B551" s="128"/>
      <c r="C551" s="128"/>
      <c r="D551" s="128"/>
      <c r="E551" s="128"/>
      <c r="F551" s="128"/>
      <c r="G551" s="128"/>
      <c r="H551" s="128"/>
      <c r="I551" s="128"/>
      <c r="J551" s="128"/>
      <c r="K551" s="128"/>
      <c r="L551" s="128"/>
      <c r="M551" s="128"/>
      <c r="N551" s="128"/>
      <c r="O551" s="128"/>
      <c r="P551" s="128"/>
      <c r="Q551" s="128"/>
      <c r="R551" s="128"/>
      <c r="S551" s="128"/>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row>
    <row r="552" spans="1:53" ht="12.75" customHeight="1">
      <c r="A552" s="2"/>
      <c r="B552" s="128"/>
      <c r="C552" s="128"/>
      <c r="D552" s="128"/>
      <c r="E552" s="128"/>
      <c r="F552" s="128"/>
      <c r="G552" s="128"/>
      <c r="H552" s="128"/>
      <c r="I552" s="128"/>
      <c r="J552" s="128"/>
      <c r="K552" s="128"/>
      <c r="L552" s="128"/>
      <c r="M552" s="128"/>
      <c r="N552" s="128"/>
      <c r="O552" s="128"/>
      <c r="P552" s="128"/>
      <c r="Q552" s="128"/>
      <c r="R552" s="128"/>
      <c r="S552" s="128"/>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row>
    <row r="553" spans="1:53" ht="12.75" customHeight="1">
      <c r="A553" s="2"/>
      <c r="B553" s="128"/>
      <c r="C553" s="128"/>
      <c r="D553" s="128"/>
      <c r="E553" s="128"/>
      <c r="F553" s="128"/>
      <c r="G553" s="128"/>
      <c r="H553" s="128"/>
      <c r="I553" s="128"/>
      <c r="J553" s="128"/>
      <c r="K553" s="128"/>
      <c r="L553" s="128"/>
      <c r="M553" s="128"/>
      <c r="N553" s="128"/>
      <c r="O553" s="128"/>
      <c r="P553" s="128"/>
      <c r="Q553" s="128"/>
      <c r="R553" s="128"/>
      <c r="S553" s="128"/>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row>
    <row r="554" spans="1:53" ht="12.75" customHeight="1">
      <c r="A554" s="2"/>
      <c r="B554" s="128"/>
      <c r="C554" s="128"/>
      <c r="D554" s="128"/>
      <c r="E554" s="128"/>
      <c r="F554" s="128"/>
      <c r="G554" s="128"/>
      <c r="H554" s="128"/>
      <c r="I554" s="128"/>
      <c r="J554" s="128"/>
      <c r="K554" s="128"/>
      <c r="L554" s="128"/>
      <c r="M554" s="128"/>
      <c r="N554" s="128"/>
      <c r="O554" s="128"/>
      <c r="P554" s="128"/>
      <c r="Q554" s="128"/>
      <c r="R554" s="128"/>
      <c r="S554" s="128"/>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row>
    <row r="555" spans="1:53" ht="12.75" customHeight="1">
      <c r="A555" s="2"/>
      <c r="B555" s="128"/>
      <c r="C555" s="128"/>
      <c r="D555" s="128"/>
      <c r="E555" s="128"/>
      <c r="F555" s="128"/>
      <c r="G555" s="128"/>
      <c r="H555" s="128"/>
      <c r="I555" s="128"/>
      <c r="J555" s="128"/>
      <c r="K555" s="128"/>
      <c r="L555" s="128"/>
      <c r="M555" s="128"/>
      <c r="N555" s="128"/>
      <c r="O555" s="128"/>
      <c r="P555" s="128"/>
      <c r="Q555" s="128"/>
      <c r="R555" s="128"/>
      <c r="S555" s="128"/>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row>
    <row r="556" spans="1:53" ht="12.75" customHeight="1">
      <c r="A556" s="2"/>
      <c r="B556" s="128"/>
      <c r="C556" s="128"/>
      <c r="D556" s="128"/>
      <c r="E556" s="128"/>
      <c r="F556" s="128"/>
      <c r="G556" s="128"/>
      <c r="H556" s="128"/>
      <c r="I556" s="128"/>
      <c r="J556" s="128"/>
      <c r="K556" s="128"/>
      <c r="L556" s="128"/>
      <c r="M556" s="128"/>
      <c r="N556" s="128"/>
      <c r="O556" s="128"/>
      <c r="P556" s="128"/>
      <c r="Q556" s="128"/>
      <c r="R556" s="128"/>
      <c r="S556" s="128"/>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row>
    <row r="557" spans="1:53" ht="12.75" customHeight="1">
      <c r="A557" s="2"/>
      <c r="B557" s="128"/>
      <c r="C557" s="128"/>
      <c r="D557" s="128"/>
      <c r="E557" s="128"/>
      <c r="F557" s="128"/>
      <c r="G557" s="128"/>
      <c r="H557" s="128"/>
      <c r="I557" s="128"/>
      <c r="J557" s="128"/>
      <c r="K557" s="128"/>
      <c r="L557" s="128"/>
      <c r="M557" s="128"/>
      <c r="N557" s="128"/>
      <c r="O557" s="128"/>
      <c r="P557" s="128"/>
      <c r="Q557" s="128"/>
      <c r="R557" s="128"/>
      <c r="S557" s="128"/>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row>
    <row r="558" spans="1:53" ht="12.75" customHeight="1">
      <c r="A558" s="2"/>
      <c r="B558" s="128"/>
      <c r="C558" s="128"/>
      <c r="D558" s="128"/>
      <c r="E558" s="128"/>
      <c r="F558" s="128"/>
      <c r="G558" s="128"/>
      <c r="H558" s="128"/>
      <c r="I558" s="128"/>
      <c r="J558" s="128"/>
      <c r="K558" s="128"/>
      <c r="L558" s="128"/>
      <c r="M558" s="128"/>
      <c r="N558" s="128"/>
      <c r="O558" s="128"/>
      <c r="P558" s="128"/>
      <c r="Q558" s="128"/>
      <c r="R558" s="128"/>
      <c r="S558" s="128"/>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row>
    <row r="559" spans="1:53" ht="12.75" customHeight="1">
      <c r="A559" s="2"/>
      <c r="B559" s="128"/>
      <c r="C559" s="128"/>
      <c r="D559" s="128"/>
      <c r="E559" s="128"/>
      <c r="F559" s="128"/>
      <c r="G559" s="128"/>
      <c r="H559" s="128"/>
      <c r="I559" s="128"/>
      <c r="J559" s="128"/>
      <c r="K559" s="128"/>
      <c r="L559" s="128"/>
      <c r="M559" s="128"/>
      <c r="N559" s="128"/>
      <c r="O559" s="128"/>
      <c r="P559" s="128"/>
      <c r="Q559" s="128"/>
      <c r="R559" s="128"/>
      <c r="S559" s="128"/>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row>
    <row r="560" spans="1:53" ht="12.75" customHeight="1">
      <c r="A560" s="2"/>
      <c r="B560" s="128"/>
      <c r="C560" s="128"/>
      <c r="D560" s="128"/>
      <c r="E560" s="128"/>
      <c r="F560" s="128"/>
      <c r="G560" s="128"/>
      <c r="H560" s="128"/>
      <c r="I560" s="128"/>
      <c r="J560" s="128"/>
      <c r="K560" s="128"/>
      <c r="L560" s="128"/>
      <c r="M560" s="128"/>
      <c r="N560" s="128"/>
      <c r="O560" s="128"/>
      <c r="P560" s="128"/>
      <c r="Q560" s="128"/>
      <c r="R560" s="128"/>
      <c r="S560" s="128"/>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row>
    <row r="561" spans="1:53" ht="12.75" customHeight="1">
      <c r="A561" s="2"/>
      <c r="B561" s="128"/>
      <c r="C561" s="128"/>
      <c r="D561" s="128"/>
      <c r="E561" s="128"/>
      <c r="F561" s="128"/>
      <c r="G561" s="128"/>
      <c r="H561" s="128"/>
      <c r="I561" s="128"/>
      <c r="J561" s="128"/>
      <c r="K561" s="128"/>
      <c r="L561" s="128"/>
      <c r="M561" s="128"/>
      <c r="N561" s="128"/>
      <c r="O561" s="128"/>
      <c r="P561" s="128"/>
      <c r="Q561" s="128"/>
      <c r="R561" s="128"/>
      <c r="S561" s="128"/>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row>
    <row r="562" spans="1:53" ht="12.75" customHeight="1">
      <c r="A562" s="2"/>
      <c r="B562" s="128"/>
      <c r="C562" s="128"/>
      <c r="D562" s="128"/>
      <c r="E562" s="128"/>
      <c r="F562" s="128"/>
      <c r="G562" s="128"/>
      <c r="H562" s="128"/>
      <c r="I562" s="128"/>
      <c r="J562" s="128"/>
      <c r="K562" s="128"/>
      <c r="L562" s="128"/>
      <c r="M562" s="128"/>
      <c r="N562" s="128"/>
      <c r="O562" s="128"/>
      <c r="P562" s="128"/>
      <c r="Q562" s="128"/>
      <c r="R562" s="128"/>
      <c r="S562" s="128"/>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row>
    <row r="563" spans="1:53" ht="12.75" customHeight="1">
      <c r="A563" s="2"/>
      <c r="B563" s="128"/>
      <c r="C563" s="128"/>
      <c r="D563" s="128"/>
      <c r="E563" s="128"/>
      <c r="F563" s="128"/>
      <c r="G563" s="128"/>
      <c r="H563" s="128"/>
      <c r="I563" s="128"/>
      <c r="J563" s="128"/>
      <c r="K563" s="128"/>
      <c r="L563" s="128"/>
      <c r="M563" s="128"/>
      <c r="N563" s="128"/>
      <c r="O563" s="128"/>
      <c r="P563" s="128"/>
      <c r="Q563" s="128"/>
      <c r="R563" s="128"/>
      <c r="S563" s="128"/>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row>
    <row r="564" spans="1:53" ht="12.75" customHeight="1">
      <c r="A564" s="2"/>
      <c r="B564" s="128"/>
      <c r="C564" s="128"/>
      <c r="D564" s="128"/>
      <c r="E564" s="128"/>
      <c r="F564" s="128"/>
      <c r="G564" s="128"/>
      <c r="H564" s="128"/>
      <c r="I564" s="128"/>
      <c r="J564" s="128"/>
      <c r="K564" s="128"/>
      <c r="L564" s="128"/>
      <c r="M564" s="128"/>
      <c r="N564" s="128"/>
      <c r="O564" s="128"/>
      <c r="P564" s="128"/>
      <c r="Q564" s="128"/>
      <c r="R564" s="128"/>
      <c r="S564" s="128"/>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row>
    <row r="565" spans="1:53" ht="12.75" customHeight="1">
      <c r="A565" s="2"/>
      <c r="B565" s="128"/>
      <c r="C565" s="128"/>
      <c r="D565" s="128"/>
      <c r="E565" s="128"/>
      <c r="F565" s="128"/>
      <c r="G565" s="128"/>
      <c r="H565" s="128"/>
      <c r="I565" s="128"/>
      <c r="J565" s="128"/>
      <c r="K565" s="128"/>
      <c r="L565" s="128"/>
      <c r="M565" s="128"/>
      <c r="N565" s="128"/>
      <c r="O565" s="128"/>
      <c r="P565" s="128"/>
      <c r="Q565" s="128"/>
      <c r="R565" s="128"/>
      <c r="S565" s="128"/>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row>
    <row r="566" spans="1:53" ht="12.75" customHeight="1">
      <c r="A566" s="2"/>
      <c r="B566" s="128"/>
      <c r="C566" s="128"/>
      <c r="D566" s="128"/>
      <c r="E566" s="128"/>
      <c r="F566" s="128"/>
      <c r="G566" s="128"/>
      <c r="H566" s="128"/>
      <c r="I566" s="128"/>
      <c r="J566" s="128"/>
      <c r="K566" s="128"/>
      <c r="L566" s="128"/>
      <c r="M566" s="128"/>
      <c r="N566" s="128"/>
      <c r="O566" s="128"/>
      <c r="P566" s="128"/>
      <c r="Q566" s="128"/>
      <c r="R566" s="128"/>
      <c r="S566" s="128"/>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row>
    <row r="567" spans="1:53" ht="12.75" customHeight="1">
      <c r="A567" s="2"/>
      <c r="B567" s="128"/>
      <c r="C567" s="128"/>
      <c r="D567" s="128"/>
      <c r="E567" s="128"/>
      <c r="F567" s="128"/>
      <c r="G567" s="128"/>
      <c r="H567" s="128"/>
      <c r="I567" s="128"/>
      <c r="J567" s="128"/>
      <c r="K567" s="128"/>
      <c r="L567" s="128"/>
      <c r="M567" s="128"/>
      <c r="N567" s="128"/>
      <c r="O567" s="128"/>
      <c r="P567" s="128"/>
      <c r="Q567" s="128"/>
      <c r="R567" s="128"/>
      <c r="S567" s="128"/>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row>
    <row r="568" spans="1:53" ht="12.75" customHeight="1">
      <c r="A568" s="2"/>
      <c r="B568" s="128"/>
      <c r="C568" s="128"/>
      <c r="D568" s="128"/>
      <c r="E568" s="128"/>
      <c r="F568" s="128"/>
      <c r="G568" s="128"/>
      <c r="H568" s="128"/>
      <c r="I568" s="128"/>
      <c r="J568" s="128"/>
      <c r="K568" s="128"/>
      <c r="L568" s="128"/>
      <c r="M568" s="128"/>
      <c r="N568" s="128"/>
      <c r="O568" s="128"/>
      <c r="P568" s="128"/>
      <c r="Q568" s="128"/>
      <c r="R568" s="128"/>
      <c r="S568" s="128"/>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row>
    <row r="569" spans="1:53" ht="12.75" customHeight="1">
      <c r="A569" s="2"/>
      <c r="B569" s="128"/>
      <c r="C569" s="128"/>
      <c r="D569" s="128"/>
      <c r="E569" s="128"/>
      <c r="F569" s="128"/>
      <c r="G569" s="128"/>
      <c r="H569" s="128"/>
      <c r="I569" s="128"/>
      <c r="J569" s="128"/>
      <c r="K569" s="128"/>
      <c r="L569" s="128"/>
      <c r="M569" s="128"/>
      <c r="N569" s="128"/>
      <c r="O569" s="128"/>
      <c r="P569" s="128"/>
      <c r="Q569" s="128"/>
      <c r="R569" s="128"/>
      <c r="S569" s="128"/>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row>
    <row r="570" spans="1:53" ht="12.75" customHeight="1">
      <c r="A570" s="2"/>
      <c r="B570" s="128"/>
      <c r="C570" s="128"/>
      <c r="D570" s="128"/>
      <c r="E570" s="128"/>
      <c r="F570" s="128"/>
      <c r="G570" s="128"/>
      <c r="H570" s="128"/>
      <c r="I570" s="128"/>
      <c r="J570" s="128"/>
      <c r="K570" s="128"/>
      <c r="L570" s="128"/>
      <c r="M570" s="128"/>
      <c r="N570" s="128"/>
      <c r="O570" s="128"/>
      <c r="P570" s="128"/>
      <c r="Q570" s="128"/>
      <c r="R570" s="128"/>
      <c r="S570" s="128"/>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row>
    <row r="571" spans="1:53" ht="12.75" customHeight="1">
      <c r="A571" s="2"/>
      <c r="B571" s="128"/>
      <c r="C571" s="128"/>
      <c r="D571" s="128"/>
      <c r="E571" s="128"/>
      <c r="F571" s="128"/>
      <c r="G571" s="128"/>
      <c r="H571" s="128"/>
      <c r="I571" s="128"/>
      <c r="J571" s="128"/>
      <c r="K571" s="128"/>
      <c r="L571" s="128"/>
      <c r="M571" s="128"/>
      <c r="N571" s="128"/>
      <c r="O571" s="128"/>
      <c r="P571" s="128"/>
      <c r="Q571" s="128"/>
      <c r="R571" s="128"/>
      <c r="S571" s="128"/>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row>
    <row r="572" spans="1:53" ht="12.75" customHeight="1">
      <c r="A572" s="2"/>
      <c r="B572" s="128"/>
      <c r="C572" s="128"/>
      <c r="D572" s="128"/>
      <c r="E572" s="128"/>
      <c r="F572" s="128"/>
      <c r="G572" s="128"/>
      <c r="H572" s="128"/>
      <c r="I572" s="128"/>
      <c r="J572" s="128"/>
      <c r="K572" s="128"/>
      <c r="L572" s="128"/>
      <c r="M572" s="128"/>
      <c r="N572" s="128"/>
      <c r="O572" s="128"/>
      <c r="P572" s="128"/>
      <c r="Q572" s="128"/>
      <c r="R572" s="128"/>
      <c r="S572" s="128"/>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row>
    <row r="573" spans="1:53" ht="12.75" customHeight="1">
      <c r="A573" s="2"/>
      <c r="B573" s="128"/>
      <c r="C573" s="128"/>
      <c r="D573" s="128"/>
      <c r="E573" s="128"/>
      <c r="F573" s="128"/>
      <c r="G573" s="128"/>
      <c r="H573" s="128"/>
      <c r="I573" s="128"/>
      <c r="J573" s="128"/>
      <c r="K573" s="128"/>
      <c r="L573" s="128"/>
      <c r="M573" s="128"/>
      <c r="N573" s="128"/>
      <c r="O573" s="128"/>
      <c r="P573" s="128"/>
      <c r="Q573" s="128"/>
      <c r="R573" s="128"/>
      <c r="S573" s="128"/>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row>
    <row r="574" spans="1:53" ht="12.75" customHeight="1">
      <c r="A574" s="2"/>
      <c r="B574" s="128"/>
      <c r="C574" s="128"/>
      <c r="D574" s="128"/>
      <c r="E574" s="128"/>
      <c r="F574" s="128"/>
      <c r="G574" s="128"/>
      <c r="H574" s="128"/>
      <c r="I574" s="128"/>
      <c r="J574" s="128"/>
      <c r="K574" s="128"/>
      <c r="L574" s="128"/>
      <c r="M574" s="128"/>
      <c r="N574" s="128"/>
      <c r="O574" s="128"/>
      <c r="P574" s="128"/>
      <c r="Q574" s="128"/>
      <c r="R574" s="128"/>
      <c r="S574" s="128"/>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row>
    <row r="575" spans="1:53" ht="12.75" customHeight="1">
      <c r="A575" s="2"/>
      <c r="B575" s="128"/>
      <c r="C575" s="128"/>
      <c r="D575" s="128"/>
      <c r="E575" s="128"/>
      <c r="F575" s="128"/>
      <c r="G575" s="128"/>
      <c r="H575" s="128"/>
      <c r="I575" s="128"/>
      <c r="J575" s="128"/>
      <c r="K575" s="128"/>
      <c r="L575" s="128"/>
      <c r="M575" s="128"/>
      <c r="N575" s="128"/>
      <c r="O575" s="128"/>
      <c r="P575" s="128"/>
      <c r="Q575" s="128"/>
      <c r="R575" s="128"/>
      <c r="S575" s="128"/>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row>
    <row r="576" spans="1:53" ht="12.75" customHeight="1">
      <c r="A576" s="2"/>
      <c r="B576" s="128"/>
      <c r="C576" s="128"/>
      <c r="D576" s="128"/>
      <c r="E576" s="128"/>
      <c r="F576" s="128"/>
      <c r="G576" s="128"/>
      <c r="H576" s="128"/>
      <c r="I576" s="128"/>
      <c r="J576" s="128"/>
      <c r="K576" s="128"/>
      <c r="L576" s="128"/>
      <c r="M576" s="128"/>
      <c r="N576" s="128"/>
      <c r="O576" s="128"/>
      <c r="P576" s="128"/>
      <c r="Q576" s="128"/>
      <c r="R576" s="128"/>
      <c r="S576" s="128"/>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row>
    <row r="577" spans="1:53" ht="12.75" customHeight="1">
      <c r="A577" s="2"/>
      <c r="B577" s="128"/>
      <c r="C577" s="128"/>
      <c r="D577" s="128"/>
      <c r="E577" s="128"/>
      <c r="F577" s="128"/>
      <c r="G577" s="128"/>
      <c r="H577" s="128"/>
      <c r="I577" s="128"/>
      <c r="J577" s="128"/>
      <c r="K577" s="128"/>
      <c r="L577" s="128"/>
      <c r="M577" s="128"/>
      <c r="N577" s="128"/>
      <c r="O577" s="128"/>
      <c r="P577" s="128"/>
      <c r="Q577" s="128"/>
      <c r="R577" s="128"/>
      <c r="S577" s="128"/>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row>
    <row r="578" spans="1:53" ht="12.75" customHeight="1">
      <c r="A578" s="2"/>
      <c r="B578" s="128"/>
      <c r="C578" s="128"/>
      <c r="D578" s="128"/>
      <c r="E578" s="128"/>
      <c r="F578" s="128"/>
      <c r="G578" s="128"/>
      <c r="H578" s="128"/>
      <c r="I578" s="128"/>
      <c r="J578" s="128"/>
      <c r="K578" s="128"/>
      <c r="L578" s="128"/>
      <c r="M578" s="128"/>
      <c r="N578" s="128"/>
      <c r="O578" s="128"/>
      <c r="P578" s="128"/>
      <c r="Q578" s="128"/>
      <c r="R578" s="128"/>
      <c r="S578" s="128"/>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row>
    <row r="579" spans="1:53" ht="12.75" customHeight="1">
      <c r="A579" s="2"/>
      <c r="B579" s="128"/>
      <c r="C579" s="128"/>
      <c r="D579" s="128"/>
      <c r="E579" s="128"/>
      <c r="F579" s="128"/>
      <c r="G579" s="128"/>
      <c r="H579" s="128"/>
      <c r="I579" s="128"/>
      <c r="J579" s="128"/>
      <c r="K579" s="128"/>
      <c r="L579" s="128"/>
      <c r="M579" s="128"/>
      <c r="N579" s="128"/>
      <c r="O579" s="128"/>
      <c r="P579" s="128"/>
      <c r="Q579" s="128"/>
      <c r="R579" s="128"/>
      <c r="S579" s="128"/>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row>
    <row r="580" spans="1:53" ht="12.75" customHeight="1">
      <c r="A580" s="2"/>
      <c r="B580" s="128"/>
      <c r="C580" s="128"/>
      <c r="D580" s="128"/>
      <c r="E580" s="128"/>
      <c r="F580" s="128"/>
      <c r="G580" s="128"/>
      <c r="H580" s="128"/>
      <c r="I580" s="128"/>
      <c r="J580" s="128"/>
      <c r="K580" s="128"/>
      <c r="L580" s="128"/>
      <c r="M580" s="128"/>
      <c r="N580" s="128"/>
      <c r="O580" s="128"/>
      <c r="P580" s="128"/>
      <c r="Q580" s="128"/>
      <c r="R580" s="128"/>
      <c r="S580" s="128"/>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row>
    <row r="581" spans="1:53" ht="12.75" customHeight="1">
      <c r="A581" s="2"/>
      <c r="B581" s="128"/>
      <c r="C581" s="128"/>
      <c r="D581" s="128"/>
      <c r="E581" s="128"/>
      <c r="F581" s="128"/>
      <c r="G581" s="128"/>
      <c r="H581" s="128"/>
      <c r="I581" s="128"/>
      <c r="J581" s="128"/>
      <c r="K581" s="128"/>
      <c r="L581" s="128"/>
      <c r="M581" s="128"/>
      <c r="N581" s="128"/>
      <c r="O581" s="128"/>
      <c r="P581" s="128"/>
      <c r="Q581" s="128"/>
      <c r="R581" s="128"/>
      <c r="S581" s="128"/>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row>
    <row r="582" spans="1:53" ht="12.75" customHeight="1">
      <c r="A582" s="2"/>
      <c r="B582" s="128"/>
      <c r="C582" s="128"/>
      <c r="D582" s="128"/>
      <c r="E582" s="128"/>
      <c r="F582" s="128"/>
      <c r="G582" s="128"/>
      <c r="H582" s="128"/>
      <c r="I582" s="128"/>
      <c r="J582" s="128"/>
      <c r="K582" s="128"/>
      <c r="L582" s="128"/>
      <c r="M582" s="128"/>
      <c r="N582" s="128"/>
      <c r="O582" s="128"/>
      <c r="P582" s="128"/>
      <c r="Q582" s="128"/>
      <c r="R582" s="128"/>
      <c r="S582" s="128"/>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row>
    <row r="583" spans="1:53" ht="12.75" customHeight="1">
      <c r="A583" s="2"/>
      <c r="B583" s="128"/>
      <c r="C583" s="128"/>
      <c r="D583" s="128"/>
      <c r="E583" s="128"/>
      <c r="F583" s="128"/>
      <c r="G583" s="128"/>
      <c r="H583" s="128"/>
      <c r="I583" s="128"/>
      <c r="J583" s="128"/>
      <c r="K583" s="128"/>
      <c r="L583" s="128"/>
      <c r="M583" s="128"/>
      <c r="N583" s="128"/>
      <c r="O583" s="128"/>
      <c r="P583" s="128"/>
      <c r="Q583" s="128"/>
      <c r="R583" s="128"/>
      <c r="S583" s="128"/>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row>
    <row r="584" spans="1:53" ht="12.75" customHeight="1">
      <c r="A584" s="2"/>
      <c r="B584" s="128"/>
      <c r="C584" s="128"/>
      <c r="D584" s="128"/>
      <c r="E584" s="128"/>
      <c r="F584" s="128"/>
      <c r="G584" s="128"/>
      <c r="H584" s="128"/>
      <c r="I584" s="128"/>
      <c r="J584" s="128"/>
      <c r="K584" s="128"/>
      <c r="L584" s="128"/>
      <c r="M584" s="128"/>
      <c r="N584" s="128"/>
      <c r="O584" s="128"/>
      <c r="P584" s="128"/>
      <c r="Q584" s="128"/>
      <c r="R584" s="128"/>
      <c r="S584" s="128"/>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row>
    <row r="585" spans="1:53" ht="12.75" customHeight="1">
      <c r="A585" s="2"/>
      <c r="B585" s="128"/>
      <c r="C585" s="128"/>
      <c r="D585" s="128"/>
      <c r="E585" s="128"/>
      <c r="F585" s="128"/>
      <c r="G585" s="128"/>
      <c r="H585" s="128"/>
      <c r="I585" s="128"/>
      <c r="J585" s="128"/>
      <c r="K585" s="128"/>
      <c r="L585" s="128"/>
      <c r="M585" s="128"/>
      <c r="N585" s="128"/>
      <c r="O585" s="128"/>
      <c r="P585" s="128"/>
      <c r="Q585" s="128"/>
      <c r="R585" s="128"/>
      <c r="S585" s="128"/>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row>
    <row r="586" spans="1:53" ht="12.75" customHeight="1">
      <c r="A586" s="2"/>
      <c r="B586" s="128"/>
      <c r="C586" s="128"/>
      <c r="D586" s="128"/>
      <c r="E586" s="128"/>
      <c r="F586" s="128"/>
      <c r="G586" s="128"/>
      <c r="H586" s="128"/>
      <c r="I586" s="128"/>
      <c r="J586" s="128"/>
      <c r="K586" s="128"/>
      <c r="L586" s="128"/>
      <c r="M586" s="128"/>
      <c r="N586" s="128"/>
      <c r="O586" s="128"/>
      <c r="P586" s="128"/>
      <c r="Q586" s="128"/>
      <c r="R586" s="128"/>
      <c r="S586" s="128"/>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row>
    <row r="587" spans="1:53" ht="12.75" customHeight="1">
      <c r="A587" s="2"/>
      <c r="B587" s="128"/>
      <c r="C587" s="128"/>
      <c r="D587" s="128"/>
      <c r="E587" s="128"/>
      <c r="F587" s="128"/>
      <c r="G587" s="128"/>
      <c r="H587" s="128"/>
      <c r="I587" s="128"/>
      <c r="J587" s="128"/>
      <c r="K587" s="128"/>
      <c r="L587" s="128"/>
      <c r="M587" s="128"/>
      <c r="N587" s="128"/>
      <c r="O587" s="128"/>
      <c r="P587" s="128"/>
      <c r="Q587" s="128"/>
      <c r="R587" s="128"/>
      <c r="S587" s="128"/>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row>
    <row r="588" spans="1:53" ht="12.75" customHeight="1">
      <c r="A588" s="2"/>
      <c r="B588" s="128"/>
      <c r="C588" s="128"/>
      <c r="D588" s="128"/>
      <c r="E588" s="128"/>
      <c r="F588" s="128"/>
      <c r="G588" s="128"/>
      <c r="H588" s="128"/>
      <c r="I588" s="128"/>
      <c r="J588" s="128"/>
      <c r="K588" s="128"/>
      <c r="L588" s="128"/>
      <c r="M588" s="128"/>
      <c r="N588" s="128"/>
      <c r="O588" s="128"/>
      <c r="P588" s="128"/>
      <c r="Q588" s="128"/>
      <c r="R588" s="128"/>
      <c r="S588" s="128"/>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row>
    <row r="589" spans="1:53" ht="12.75" customHeight="1">
      <c r="A589" s="2"/>
      <c r="B589" s="128"/>
      <c r="C589" s="128"/>
      <c r="D589" s="128"/>
      <c r="E589" s="128"/>
      <c r="F589" s="128"/>
      <c r="G589" s="128"/>
      <c r="H589" s="128"/>
      <c r="I589" s="128"/>
      <c r="J589" s="128"/>
      <c r="K589" s="128"/>
      <c r="L589" s="128"/>
      <c r="M589" s="128"/>
      <c r="N589" s="128"/>
      <c r="O589" s="128"/>
      <c r="P589" s="128"/>
      <c r="Q589" s="128"/>
      <c r="R589" s="128"/>
      <c r="S589" s="128"/>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row>
    <row r="590" spans="1:53" ht="12.75" customHeight="1">
      <c r="A590" s="2"/>
      <c r="B590" s="128"/>
      <c r="C590" s="128"/>
      <c r="D590" s="128"/>
      <c r="E590" s="128"/>
      <c r="F590" s="128"/>
      <c r="G590" s="128"/>
      <c r="H590" s="128"/>
      <c r="I590" s="128"/>
      <c r="J590" s="128"/>
      <c r="K590" s="128"/>
      <c r="L590" s="128"/>
      <c r="M590" s="128"/>
      <c r="N590" s="128"/>
      <c r="O590" s="128"/>
      <c r="P590" s="128"/>
      <c r="Q590" s="128"/>
      <c r="R590" s="128"/>
      <c r="S590" s="128"/>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row>
    <row r="591" spans="1:53" ht="12.75" customHeight="1">
      <c r="A591" s="2"/>
      <c r="B591" s="128"/>
      <c r="C591" s="128"/>
      <c r="D591" s="128"/>
      <c r="E591" s="128"/>
      <c r="F591" s="128"/>
      <c r="G591" s="128"/>
      <c r="H591" s="128"/>
      <c r="I591" s="128"/>
      <c r="J591" s="128"/>
      <c r="K591" s="128"/>
      <c r="L591" s="128"/>
      <c r="M591" s="128"/>
      <c r="N591" s="128"/>
      <c r="O591" s="128"/>
      <c r="P591" s="128"/>
      <c r="Q591" s="128"/>
      <c r="R591" s="128"/>
      <c r="S591" s="128"/>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row>
    <row r="592" spans="1:53" ht="12.75" customHeight="1">
      <c r="A592" s="2"/>
      <c r="B592" s="128"/>
      <c r="C592" s="128"/>
      <c r="D592" s="128"/>
      <c r="E592" s="128"/>
      <c r="F592" s="128"/>
      <c r="G592" s="128"/>
      <c r="H592" s="128"/>
      <c r="I592" s="128"/>
      <c r="J592" s="128"/>
      <c r="K592" s="128"/>
      <c r="L592" s="128"/>
      <c r="M592" s="128"/>
      <c r="N592" s="128"/>
      <c r="O592" s="128"/>
      <c r="P592" s="128"/>
      <c r="Q592" s="128"/>
      <c r="R592" s="128"/>
      <c r="S592" s="128"/>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row>
    <row r="593" spans="1:53" ht="12.75" customHeight="1">
      <c r="A593" s="2"/>
      <c r="B593" s="128"/>
      <c r="C593" s="128"/>
      <c r="D593" s="128"/>
      <c r="E593" s="128"/>
      <c r="F593" s="128"/>
      <c r="G593" s="128"/>
      <c r="H593" s="128"/>
      <c r="I593" s="128"/>
      <c r="J593" s="128"/>
      <c r="K593" s="128"/>
      <c r="L593" s="128"/>
      <c r="M593" s="128"/>
      <c r="N593" s="128"/>
      <c r="O593" s="128"/>
      <c r="P593" s="128"/>
      <c r="Q593" s="128"/>
      <c r="R593" s="128"/>
      <c r="S593" s="128"/>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row>
    <row r="594" spans="1:53" ht="12.75" customHeight="1">
      <c r="A594" s="2"/>
      <c r="B594" s="128"/>
      <c r="C594" s="128"/>
      <c r="D594" s="128"/>
      <c r="E594" s="128"/>
      <c r="F594" s="128"/>
      <c r="G594" s="128"/>
      <c r="H594" s="128"/>
      <c r="I594" s="128"/>
      <c r="J594" s="128"/>
      <c r="K594" s="128"/>
      <c r="L594" s="128"/>
      <c r="M594" s="128"/>
      <c r="N594" s="128"/>
      <c r="O594" s="128"/>
      <c r="P594" s="128"/>
      <c r="Q594" s="128"/>
      <c r="R594" s="128"/>
      <c r="S594" s="128"/>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row>
    <row r="595" spans="1:53" ht="12.75" customHeight="1">
      <c r="A595" s="2"/>
      <c r="B595" s="128"/>
      <c r="C595" s="128"/>
      <c r="D595" s="128"/>
      <c r="E595" s="128"/>
      <c r="F595" s="128"/>
      <c r="G595" s="128"/>
      <c r="H595" s="128"/>
      <c r="I595" s="128"/>
      <c r="J595" s="128"/>
      <c r="K595" s="128"/>
      <c r="L595" s="128"/>
      <c r="M595" s="128"/>
      <c r="N595" s="128"/>
      <c r="O595" s="128"/>
      <c r="P595" s="128"/>
      <c r="Q595" s="128"/>
      <c r="R595" s="128"/>
      <c r="S595" s="128"/>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row>
    <row r="596" spans="1:53" ht="12.75" customHeight="1">
      <c r="A596" s="2"/>
      <c r="B596" s="128"/>
      <c r="C596" s="128"/>
      <c r="D596" s="128"/>
      <c r="E596" s="128"/>
      <c r="F596" s="128"/>
      <c r="G596" s="128"/>
      <c r="H596" s="128"/>
      <c r="I596" s="128"/>
      <c r="J596" s="128"/>
      <c r="K596" s="128"/>
      <c r="L596" s="128"/>
      <c r="M596" s="128"/>
      <c r="N596" s="128"/>
      <c r="O596" s="128"/>
      <c r="P596" s="128"/>
      <c r="Q596" s="128"/>
      <c r="R596" s="128"/>
      <c r="S596" s="128"/>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row>
    <row r="597" spans="1:53" ht="12.75" customHeight="1">
      <c r="A597" s="2"/>
      <c r="B597" s="128"/>
      <c r="C597" s="128"/>
      <c r="D597" s="128"/>
      <c r="E597" s="128"/>
      <c r="F597" s="128"/>
      <c r="G597" s="128"/>
      <c r="H597" s="128"/>
      <c r="I597" s="128"/>
      <c r="J597" s="128"/>
      <c r="K597" s="128"/>
      <c r="L597" s="128"/>
      <c r="M597" s="128"/>
      <c r="N597" s="128"/>
      <c r="O597" s="128"/>
      <c r="P597" s="128"/>
      <c r="Q597" s="128"/>
      <c r="R597" s="128"/>
      <c r="S597" s="128"/>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row>
    <row r="598" spans="1:53" ht="12.75" customHeight="1">
      <c r="A598" s="2"/>
      <c r="B598" s="128"/>
      <c r="C598" s="128"/>
      <c r="D598" s="128"/>
      <c r="E598" s="128"/>
      <c r="F598" s="128"/>
      <c r="G598" s="128"/>
      <c r="H598" s="128"/>
      <c r="I598" s="128"/>
      <c r="J598" s="128"/>
      <c r="K598" s="128"/>
      <c r="L598" s="128"/>
      <c r="M598" s="128"/>
      <c r="N598" s="128"/>
      <c r="O598" s="128"/>
      <c r="P598" s="128"/>
      <c r="Q598" s="128"/>
      <c r="R598" s="128"/>
      <c r="S598" s="128"/>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row>
    <row r="599" spans="1:53" ht="12.75" customHeight="1">
      <c r="A599" s="2"/>
      <c r="B599" s="128"/>
      <c r="C599" s="128"/>
      <c r="D599" s="128"/>
      <c r="E599" s="128"/>
      <c r="F599" s="128"/>
      <c r="G599" s="128"/>
      <c r="H599" s="128"/>
      <c r="I599" s="128"/>
      <c r="J599" s="128"/>
      <c r="K599" s="128"/>
      <c r="L599" s="128"/>
      <c r="M599" s="128"/>
      <c r="N599" s="128"/>
      <c r="O599" s="128"/>
      <c r="P599" s="128"/>
      <c r="Q599" s="128"/>
      <c r="R599" s="128"/>
      <c r="S599" s="128"/>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row>
    <row r="600" spans="1:53" ht="12.75" customHeight="1">
      <c r="A600" s="2"/>
      <c r="B600" s="128"/>
      <c r="C600" s="128"/>
      <c r="D600" s="128"/>
      <c r="E600" s="128"/>
      <c r="F600" s="128"/>
      <c r="G600" s="128"/>
      <c r="H600" s="128"/>
      <c r="I600" s="128"/>
      <c r="J600" s="128"/>
      <c r="K600" s="128"/>
      <c r="L600" s="128"/>
      <c r="M600" s="128"/>
      <c r="N600" s="128"/>
      <c r="O600" s="128"/>
      <c r="P600" s="128"/>
      <c r="Q600" s="128"/>
      <c r="R600" s="128"/>
      <c r="S600" s="128"/>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row>
    <row r="601" spans="1:53" ht="12.75" customHeight="1">
      <c r="A601" s="2"/>
      <c r="B601" s="128"/>
      <c r="C601" s="128"/>
      <c r="D601" s="128"/>
      <c r="E601" s="128"/>
      <c r="F601" s="128"/>
      <c r="G601" s="128"/>
      <c r="H601" s="128"/>
      <c r="I601" s="128"/>
      <c r="J601" s="128"/>
      <c r="K601" s="128"/>
      <c r="L601" s="128"/>
      <c r="M601" s="128"/>
      <c r="N601" s="128"/>
      <c r="O601" s="128"/>
      <c r="P601" s="128"/>
      <c r="Q601" s="128"/>
      <c r="R601" s="128"/>
      <c r="S601" s="128"/>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row>
    <row r="602" spans="1:53" ht="12.75" customHeight="1">
      <c r="A602" s="2"/>
      <c r="B602" s="128"/>
      <c r="C602" s="128"/>
      <c r="D602" s="128"/>
      <c r="E602" s="128"/>
      <c r="F602" s="128"/>
      <c r="G602" s="128"/>
      <c r="H602" s="128"/>
      <c r="I602" s="128"/>
      <c r="J602" s="128"/>
      <c r="K602" s="128"/>
      <c r="L602" s="128"/>
      <c r="M602" s="128"/>
      <c r="N602" s="128"/>
      <c r="O602" s="128"/>
      <c r="P602" s="128"/>
      <c r="Q602" s="128"/>
      <c r="R602" s="128"/>
      <c r="S602" s="128"/>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row>
    <row r="603" spans="1:53" ht="12.75" customHeight="1">
      <c r="A603" s="2"/>
      <c r="B603" s="128"/>
      <c r="C603" s="128"/>
      <c r="D603" s="128"/>
      <c r="E603" s="128"/>
      <c r="F603" s="128"/>
      <c r="G603" s="128"/>
      <c r="H603" s="128"/>
      <c r="I603" s="128"/>
      <c r="J603" s="128"/>
      <c r="K603" s="128"/>
      <c r="L603" s="128"/>
      <c r="M603" s="128"/>
      <c r="N603" s="128"/>
      <c r="O603" s="128"/>
      <c r="P603" s="128"/>
      <c r="Q603" s="128"/>
      <c r="R603" s="128"/>
      <c r="S603" s="128"/>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row>
    <row r="604" spans="1:53" ht="12.75" customHeight="1">
      <c r="A604" s="2"/>
      <c r="B604" s="128"/>
      <c r="C604" s="128"/>
      <c r="D604" s="128"/>
      <c r="E604" s="128"/>
      <c r="F604" s="128"/>
      <c r="G604" s="128"/>
      <c r="H604" s="128"/>
      <c r="I604" s="128"/>
      <c r="J604" s="128"/>
      <c r="K604" s="128"/>
      <c r="L604" s="128"/>
      <c r="M604" s="128"/>
      <c r="N604" s="128"/>
      <c r="O604" s="128"/>
      <c r="P604" s="128"/>
      <c r="Q604" s="128"/>
      <c r="R604" s="128"/>
      <c r="S604" s="128"/>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row>
    <row r="605" spans="1:53" ht="12.75" customHeight="1">
      <c r="A605" s="2"/>
      <c r="B605" s="128"/>
      <c r="C605" s="128"/>
      <c r="D605" s="128"/>
      <c r="E605" s="128"/>
      <c r="F605" s="128"/>
      <c r="G605" s="128"/>
      <c r="H605" s="128"/>
      <c r="I605" s="128"/>
      <c r="J605" s="128"/>
      <c r="K605" s="128"/>
      <c r="L605" s="128"/>
      <c r="M605" s="128"/>
      <c r="N605" s="128"/>
      <c r="O605" s="128"/>
      <c r="P605" s="128"/>
      <c r="Q605" s="128"/>
      <c r="R605" s="128"/>
      <c r="S605" s="128"/>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row>
    <row r="606" spans="1:53" ht="12.75" customHeight="1">
      <c r="A606" s="2"/>
      <c r="B606" s="128"/>
      <c r="C606" s="128"/>
      <c r="D606" s="128"/>
      <c r="E606" s="128"/>
      <c r="F606" s="128"/>
      <c r="G606" s="128"/>
      <c r="H606" s="128"/>
      <c r="I606" s="128"/>
      <c r="J606" s="128"/>
      <c r="K606" s="128"/>
      <c r="L606" s="128"/>
      <c r="M606" s="128"/>
      <c r="N606" s="128"/>
      <c r="O606" s="128"/>
      <c r="P606" s="128"/>
      <c r="Q606" s="128"/>
      <c r="R606" s="128"/>
      <c r="S606" s="128"/>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row>
    <row r="607" spans="1:53" ht="12.75" customHeight="1">
      <c r="A607" s="2"/>
      <c r="B607" s="128"/>
      <c r="C607" s="128"/>
      <c r="D607" s="128"/>
      <c r="E607" s="128"/>
      <c r="F607" s="128"/>
      <c r="G607" s="128"/>
      <c r="H607" s="128"/>
      <c r="I607" s="128"/>
      <c r="J607" s="128"/>
      <c r="K607" s="128"/>
      <c r="L607" s="128"/>
      <c r="M607" s="128"/>
      <c r="N607" s="128"/>
      <c r="O607" s="128"/>
      <c r="P607" s="128"/>
      <c r="Q607" s="128"/>
      <c r="R607" s="128"/>
      <c r="S607" s="128"/>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row>
    <row r="608" spans="1:53" ht="12.75" customHeight="1">
      <c r="A608" s="2"/>
      <c r="B608" s="128"/>
      <c r="C608" s="128"/>
      <c r="D608" s="128"/>
      <c r="E608" s="128"/>
      <c r="F608" s="128"/>
      <c r="G608" s="128"/>
      <c r="H608" s="128"/>
      <c r="I608" s="128"/>
      <c r="J608" s="128"/>
      <c r="K608" s="128"/>
      <c r="L608" s="128"/>
      <c r="M608" s="128"/>
      <c r="N608" s="128"/>
      <c r="O608" s="128"/>
      <c r="P608" s="128"/>
      <c r="Q608" s="128"/>
      <c r="R608" s="128"/>
      <c r="S608" s="128"/>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row>
    <row r="609" spans="1:53" ht="12.75" customHeight="1">
      <c r="A609" s="2"/>
      <c r="B609" s="128"/>
      <c r="C609" s="128"/>
      <c r="D609" s="128"/>
      <c r="E609" s="128"/>
      <c r="F609" s="128"/>
      <c r="G609" s="128"/>
      <c r="H609" s="128"/>
      <c r="I609" s="128"/>
      <c r="J609" s="128"/>
      <c r="K609" s="128"/>
      <c r="L609" s="128"/>
      <c r="M609" s="128"/>
      <c r="N609" s="128"/>
      <c r="O609" s="128"/>
      <c r="P609" s="128"/>
      <c r="Q609" s="128"/>
      <c r="R609" s="128"/>
      <c r="S609" s="128"/>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row>
    <row r="610" spans="1:53" ht="12.75" customHeight="1">
      <c r="A610" s="2"/>
      <c r="B610" s="128"/>
      <c r="C610" s="128"/>
      <c r="D610" s="128"/>
      <c r="E610" s="128"/>
      <c r="F610" s="128"/>
      <c r="G610" s="128"/>
      <c r="H610" s="128"/>
      <c r="I610" s="128"/>
      <c r="J610" s="128"/>
      <c r="K610" s="128"/>
      <c r="L610" s="128"/>
      <c r="M610" s="128"/>
      <c r="N610" s="128"/>
      <c r="O610" s="128"/>
      <c r="P610" s="128"/>
      <c r="Q610" s="128"/>
      <c r="R610" s="128"/>
      <c r="S610" s="128"/>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row>
    <row r="611" spans="1:53" ht="12.75" customHeight="1">
      <c r="A611" s="2"/>
      <c r="B611" s="128"/>
      <c r="C611" s="128"/>
      <c r="D611" s="128"/>
      <c r="E611" s="128"/>
      <c r="F611" s="128"/>
      <c r="G611" s="128"/>
      <c r="H611" s="128"/>
      <c r="I611" s="128"/>
      <c r="J611" s="128"/>
      <c r="K611" s="128"/>
      <c r="L611" s="128"/>
      <c r="M611" s="128"/>
      <c r="N611" s="128"/>
      <c r="O611" s="128"/>
      <c r="P611" s="128"/>
      <c r="Q611" s="128"/>
      <c r="R611" s="128"/>
      <c r="S611" s="128"/>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row>
    <row r="612" spans="1:53" ht="12.75" customHeight="1">
      <c r="A612" s="2"/>
      <c r="B612" s="128"/>
      <c r="C612" s="128"/>
      <c r="D612" s="128"/>
      <c r="E612" s="128"/>
      <c r="F612" s="128"/>
      <c r="G612" s="128"/>
      <c r="H612" s="128"/>
      <c r="I612" s="128"/>
      <c r="J612" s="128"/>
      <c r="K612" s="128"/>
      <c r="L612" s="128"/>
      <c r="M612" s="128"/>
      <c r="N612" s="128"/>
      <c r="O612" s="128"/>
      <c r="P612" s="128"/>
      <c r="Q612" s="128"/>
      <c r="R612" s="128"/>
      <c r="S612" s="128"/>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row>
    <row r="613" spans="1:53" ht="12.75" customHeight="1">
      <c r="A613" s="2"/>
      <c r="B613" s="128"/>
      <c r="C613" s="128"/>
      <c r="D613" s="128"/>
      <c r="E613" s="128"/>
      <c r="F613" s="128"/>
      <c r="G613" s="128"/>
      <c r="H613" s="128"/>
      <c r="I613" s="128"/>
      <c r="J613" s="128"/>
      <c r="K613" s="128"/>
      <c r="L613" s="128"/>
      <c r="M613" s="128"/>
      <c r="N613" s="128"/>
      <c r="O613" s="128"/>
      <c r="P613" s="128"/>
      <c r="Q613" s="128"/>
      <c r="R613" s="128"/>
      <c r="S613" s="128"/>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row>
    <row r="614" spans="1:53" ht="12.75" customHeight="1">
      <c r="A614" s="2"/>
      <c r="B614" s="128"/>
      <c r="C614" s="128"/>
      <c r="D614" s="128"/>
      <c r="E614" s="128"/>
      <c r="F614" s="128"/>
      <c r="G614" s="128"/>
      <c r="H614" s="128"/>
      <c r="I614" s="128"/>
      <c r="J614" s="128"/>
      <c r="K614" s="128"/>
      <c r="L614" s="128"/>
      <c r="M614" s="128"/>
      <c r="N614" s="128"/>
      <c r="O614" s="128"/>
      <c r="P614" s="128"/>
      <c r="Q614" s="128"/>
      <c r="R614" s="128"/>
      <c r="S614" s="128"/>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row>
    <row r="615" spans="1:53" ht="12.75" customHeight="1">
      <c r="A615" s="2"/>
      <c r="B615" s="128"/>
      <c r="C615" s="128"/>
      <c r="D615" s="128"/>
      <c r="E615" s="128"/>
      <c r="F615" s="128"/>
      <c r="G615" s="128"/>
      <c r="H615" s="128"/>
      <c r="I615" s="128"/>
      <c r="J615" s="128"/>
      <c r="K615" s="128"/>
      <c r="L615" s="128"/>
      <c r="M615" s="128"/>
      <c r="N615" s="128"/>
      <c r="O615" s="128"/>
      <c r="P615" s="128"/>
      <c r="Q615" s="128"/>
      <c r="R615" s="128"/>
      <c r="S615" s="128"/>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row>
    <row r="616" spans="1:53" ht="12.75" customHeight="1">
      <c r="A616" s="2"/>
      <c r="B616" s="128"/>
      <c r="C616" s="128"/>
      <c r="D616" s="128"/>
      <c r="E616" s="128"/>
      <c r="F616" s="128"/>
      <c r="G616" s="128"/>
      <c r="H616" s="128"/>
      <c r="I616" s="128"/>
      <c r="J616" s="128"/>
      <c r="K616" s="128"/>
      <c r="L616" s="128"/>
      <c r="M616" s="128"/>
      <c r="N616" s="128"/>
      <c r="O616" s="128"/>
      <c r="P616" s="128"/>
      <c r="Q616" s="128"/>
      <c r="R616" s="128"/>
      <c r="S616" s="128"/>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row>
    <row r="617" spans="1:53" ht="12.75" customHeight="1">
      <c r="A617" s="2"/>
      <c r="B617" s="128"/>
      <c r="C617" s="128"/>
      <c r="D617" s="128"/>
      <c r="E617" s="128"/>
      <c r="F617" s="128"/>
      <c r="G617" s="128"/>
      <c r="H617" s="128"/>
      <c r="I617" s="128"/>
      <c r="J617" s="128"/>
      <c r="K617" s="128"/>
      <c r="L617" s="128"/>
      <c r="M617" s="128"/>
      <c r="N617" s="128"/>
      <c r="O617" s="128"/>
      <c r="P617" s="128"/>
      <c r="Q617" s="128"/>
      <c r="R617" s="128"/>
      <c r="S617" s="128"/>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row>
    <row r="618" spans="1:53" ht="12.75" customHeight="1">
      <c r="A618" s="2"/>
      <c r="B618" s="128"/>
      <c r="C618" s="128"/>
      <c r="D618" s="128"/>
      <c r="E618" s="128"/>
      <c r="F618" s="128"/>
      <c r="G618" s="128"/>
      <c r="H618" s="128"/>
      <c r="I618" s="128"/>
      <c r="J618" s="128"/>
      <c r="K618" s="128"/>
      <c r="L618" s="128"/>
      <c r="M618" s="128"/>
      <c r="N618" s="128"/>
      <c r="O618" s="128"/>
      <c r="P618" s="128"/>
      <c r="Q618" s="128"/>
      <c r="R618" s="128"/>
      <c r="S618" s="128"/>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row>
    <row r="619" spans="1:53" ht="12.75" customHeight="1">
      <c r="A619" s="2"/>
      <c r="B619" s="128"/>
      <c r="C619" s="128"/>
      <c r="D619" s="128"/>
      <c r="E619" s="128"/>
      <c r="F619" s="128"/>
      <c r="G619" s="128"/>
      <c r="H619" s="128"/>
      <c r="I619" s="128"/>
      <c r="J619" s="128"/>
      <c r="K619" s="128"/>
      <c r="L619" s="128"/>
      <c r="M619" s="128"/>
      <c r="N619" s="128"/>
      <c r="O619" s="128"/>
      <c r="P619" s="128"/>
      <c r="Q619" s="128"/>
      <c r="R619" s="128"/>
      <c r="S619" s="128"/>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row>
    <row r="620" spans="1:53" ht="12.75" customHeight="1">
      <c r="A620" s="2"/>
      <c r="B620" s="128"/>
      <c r="C620" s="128"/>
      <c r="D620" s="128"/>
      <c r="E620" s="128"/>
      <c r="F620" s="128"/>
      <c r="G620" s="128"/>
      <c r="H620" s="128"/>
      <c r="I620" s="128"/>
      <c r="J620" s="128"/>
      <c r="K620" s="128"/>
      <c r="L620" s="128"/>
      <c r="M620" s="128"/>
      <c r="N620" s="128"/>
      <c r="O620" s="128"/>
      <c r="P620" s="128"/>
      <c r="Q620" s="128"/>
      <c r="R620" s="128"/>
      <c r="S620" s="128"/>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row>
    <row r="621" spans="1:53" ht="12.75" customHeight="1">
      <c r="A621" s="2"/>
      <c r="B621" s="128"/>
      <c r="C621" s="128"/>
      <c r="D621" s="128"/>
      <c r="E621" s="128"/>
      <c r="F621" s="128"/>
      <c r="G621" s="128"/>
      <c r="H621" s="128"/>
      <c r="I621" s="128"/>
      <c r="J621" s="128"/>
      <c r="K621" s="128"/>
      <c r="L621" s="128"/>
      <c r="M621" s="128"/>
      <c r="N621" s="128"/>
      <c r="O621" s="128"/>
      <c r="P621" s="128"/>
      <c r="Q621" s="128"/>
      <c r="R621" s="128"/>
      <c r="S621" s="128"/>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row>
    <row r="622" spans="1:53" ht="12.75" customHeight="1">
      <c r="A622" s="2"/>
      <c r="B622" s="128"/>
      <c r="C622" s="128"/>
      <c r="D622" s="128"/>
      <c r="E622" s="128"/>
      <c r="F622" s="128"/>
      <c r="G622" s="128"/>
      <c r="H622" s="128"/>
      <c r="I622" s="128"/>
      <c r="J622" s="128"/>
      <c r="K622" s="128"/>
      <c r="L622" s="128"/>
      <c r="M622" s="128"/>
      <c r="N622" s="128"/>
      <c r="O622" s="128"/>
      <c r="P622" s="128"/>
      <c r="Q622" s="128"/>
      <c r="R622" s="128"/>
      <c r="S622" s="128"/>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row>
    <row r="623" spans="1:53" ht="12.75" customHeight="1">
      <c r="A623" s="2"/>
      <c r="B623" s="128"/>
      <c r="C623" s="128"/>
      <c r="D623" s="128"/>
      <c r="E623" s="128"/>
      <c r="F623" s="128"/>
      <c r="G623" s="128"/>
      <c r="H623" s="128"/>
      <c r="I623" s="128"/>
      <c r="J623" s="128"/>
      <c r="K623" s="128"/>
      <c r="L623" s="128"/>
      <c r="M623" s="128"/>
      <c r="N623" s="128"/>
      <c r="O623" s="128"/>
      <c r="P623" s="128"/>
      <c r="Q623" s="128"/>
      <c r="R623" s="128"/>
      <c r="S623" s="128"/>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row>
    <row r="624" spans="1:53" ht="12.75" customHeight="1">
      <c r="A624" s="2"/>
      <c r="B624" s="128"/>
      <c r="C624" s="128"/>
      <c r="D624" s="128"/>
      <c r="E624" s="128"/>
      <c r="F624" s="128"/>
      <c r="G624" s="128"/>
      <c r="H624" s="128"/>
      <c r="I624" s="128"/>
      <c r="J624" s="128"/>
      <c r="K624" s="128"/>
      <c r="L624" s="128"/>
      <c r="M624" s="128"/>
      <c r="N624" s="128"/>
      <c r="O624" s="128"/>
      <c r="P624" s="128"/>
      <c r="Q624" s="128"/>
      <c r="R624" s="128"/>
      <c r="S624" s="128"/>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row>
    <row r="625" spans="1:53" ht="12.75" customHeight="1">
      <c r="A625" s="2"/>
      <c r="B625" s="128"/>
      <c r="C625" s="128"/>
      <c r="D625" s="128"/>
      <c r="E625" s="128"/>
      <c r="F625" s="128"/>
      <c r="G625" s="128"/>
      <c r="H625" s="128"/>
      <c r="I625" s="128"/>
      <c r="J625" s="128"/>
      <c r="K625" s="128"/>
      <c r="L625" s="128"/>
      <c r="M625" s="128"/>
      <c r="N625" s="128"/>
      <c r="O625" s="128"/>
      <c r="P625" s="128"/>
      <c r="Q625" s="128"/>
      <c r="R625" s="128"/>
      <c r="S625" s="128"/>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row>
    <row r="626" spans="1:53" ht="12.75" customHeight="1">
      <c r="A626" s="2"/>
      <c r="B626" s="128"/>
      <c r="C626" s="128"/>
      <c r="D626" s="128"/>
      <c r="E626" s="128"/>
      <c r="F626" s="128"/>
      <c r="G626" s="128"/>
      <c r="H626" s="128"/>
      <c r="I626" s="128"/>
      <c r="J626" s="128"/>
      <c r="K626" s="128"/>
      <c r="L626" s="128"/>
      <c r="M626" s="128"/>
      <c r="N626" s="128"/>
      <c r="O626" s="128"/>
      <c r="P626" s="128"/>
      <c r="Q626" s="128"/>
      <c r="R626" s="128"/>
      <c r="S626" s="128"/>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row>
    <row r="627" spans="1:53" ht="12.75" customHeight="1">
      <c r="A627" s="2"/>
      <c r="B627" s="128"/>
      <c r="C627" s="128"/>
      <c r="D627" s="128"/>
      <c r="E627" s="128"/>
      <c r="F627" s="128"/>
      <c r="G627" s="128"/>
      <c r="H627" s="128"/>
      <c r="I627" s="128"/>
      <c r="J627" s="128"/>
      <c r="K627" s="128"/>
      <c r="L627" s="128"/>
      <c r="M627" s="128"/>
      <c r="N627" s="128"/>
      <c r="O627" s="128"/>
      <c r="P627" s="128"/>
      <c r="Q627" s="128"/>
      <c r="R627" s="128"/>
      <c r="S627" s="128"/>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row>
    <row r="628" spans="1:53" ht="12.75" customHeight="1">
      <c r="A628" s="2"/>
      <c r="B628" s="128"/>
      <c r="C628" s="128"/>
      <c r="D628" s="128"/>
      <c r="E628" s="128"/>
      <c r="F628" s="128"/>
      <c r="G628" s="128"/>
      <c r="H628" s="128"/>
      <c r="I628" s="128"/>
      <c r="J628" s="128"/>
      <c r="K628" s="128"/>
      <c r="L628" s="128"/>
      <c r="M628" s="128"/>
      <c r="N628" s="128"/>
      <c r="O628" s="128"/>
      <c r="P628" s="128"/>
      <c r="Q628" s="128"/>
      <c r="R628" s="128"/>
      <c r="S628" s="128"/>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row>
    <row r="629" spans="1:53" ht="12.75" customHeight="1">
      <c r="A629" s="2"/>
      <c r="B629" s="128"/>
      <c r="C629" s="128"/>
      <c r="D629" s="128"/>
      <c r="E629" s="128"/>
      <c r="F629" s="128"/>
      <c r="G629" s="128"/>
      <c r="H629" s="128"/>
      <c r="I629" s="128"/>
      <c r="J629" s="128"/>
      <c r="K629" s="128"/>
      <c r="L629" s="128"/>
      <c r="M629" s="128"/>
      <c r="N629" s="128"/>
      <c r="O629" s="128"/>
      <c r="P629" s="128"/>
      <c r="Q629" s="128"/>
      <c r="R629" s="128"/>
      <c r="S629" s="128"/>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row>
    <row r="630" spans="1:53" ht="12.75" customHeight="1">
      <c r="A630" s="2"/>
      <c r="B630" s="128"/>
      <c r="C630" s="128"/>
      <c r="D630" s="128"/>
      <c r="E630" s="128"/>
      <c r="F630" s="128"/>
      <c r="G630" s="128"/>
      <c r="H630" s="128"/>
      <c r="I630" s="128"/>
      <c r="J630" s="128"/>
      <c r="K630" s="128"/>
      <c r="L630" s="128"/>
      <c r="M630" s="128"/>
      <c r="N630" s="128"/>
      <c r="O630" s="128"/>
      <c r="P630" s="128"/>
      <c r="Q630" s="128"/>
      <c r="R630" s="128"/>
      <c r="S630" s="128"/>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row>
    <row r="631" spans="1:53" ht="12.75" customHeight="1">
      <c r="A631" s="2"/>
      <c r="B631" s="128"/>
      <c r="C631" s="128"/>
      <c r="D631" s="128"/>
      <c r="E631" s="128"/>
      <c r="F631" s="128"/>
      <c r="G631" s="128"/>
      <c r="H631" s="128"/>
      <c r="I631" s="128"/>
      <c r="J631" s="128"/>
      <c r="K631" s="128"/>
      <c r="L631" s="128"/>
      <c r="M631" s="128"/>
      <c r="N631" s="128"/>
      <c r="O631" s="128"/>
      <c r="P631" s="128"/>
      <c r="Q631" s="128"/>
      <c r="R631" s="128"/>
      <c r="S631" s="128"/>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row>
    <row r="632" spans="1:53" ht="12.75" customHeight="1">
      <c r="A632" s="2"/>
      <c r="B632" s="128"/>
      <c r="C632" s="128"/>
      <c r="D632" s="128"/>
      <c r="E632" s="128"/>
      <c r="F632" s="128"/>
      <c r="G632" s="128"/>
      <c r="H632" s="128"/>
      <c r="I632" s="128"/>
      <c r="J632" s="128"/>
      <c r="K632" s="128"/>
      <c r="L632" s="128"/>
      <c r="M632" s="128"/>
      <c r="N632" s="128"/>
      <c r="O632" s="128"/>
      <c r="P632" s="128"/>
      <c r="Q632" s="128"/>
      <c r="R632" s="128"/>
      <c r="S632" s="128"/>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row>
    <row r="633" spans="1:53" ht="12.75" customHeight="1">
      <c r="A633" s="2"/>
      <c r="B633" s="128"/>
      <c r="C633" s="128"/>
      <c r="D633" s="128"/>
      <c r="E633" s="128"/>
      <c r="F633" s="128"/>
      <c r="G633" s="128"/>
      <c r="H633" s="128"/>
      <c r="I633" s="128"/>
      <c r="J633" s="128"/>
      <c r="K633" s="128"/>
      <c r="L633" s="128"/>
      <c r="M633" s="128"/>
      <c r="N633" s="128"/>
      <c r="O633" s="128"/>
      <c r="P633" s="128"/>
      <c r="Q633" s="128"/>
      <c r="R633" s="128"/>
      <c r="S633" s="128"/>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row>
    <row r="634" spans="1:53" ht="12.75" customHeight="1">
      <c r="A634" s="2"/>
      <c r="B634" s="128"/>
      <c r="C634" s="128"/>
      <c r="D634" s="128"/>
      <c r="E634" s="128"/>
      <c r="F634" s="128"/>
      <c r="G634" s="128"/>
      <c r="H634" s="128"/>
      <c r="I634" s="128"/>
      <c r="J634" s="128"/>
      <c r="K634" s="128"/>
      <c r="L634" s="128"/>
      <c r="M634" s="128"/>
      <c r="N634" s="128"/>
      <c r="O634" s="128"/>
      <c r="P634" s="128"/>
      <c r="Q634" s="128"/>
      <c r="R634" s="128"/>
      <c r="S634" s="128"/>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row>
    <row r="635" spans="1:53" ht="12.75" customHeight="1">
      <c r="A635" s="2"/>
      <c r="B635" s="128"/>
      <c r="C635" s="128"/>
      <c r="D635" s="128"/>
      <c r="E635" s="128"/>
      <c r="F635" s="128"/>
      <c r="G635" s="128"/>
      <c r="H635" s="128"/>
      <c r="I635" s="128"/>
      <c r="J635" s="128"/>
      <c r="K635" s="128"/>
      <c r="L635" s="128"/>
      <c r="M635" s="128"/>
      <c r="N635" s="128"/>
      <c r="O635" s="128"/>
      <c r="P635" s="128"/>
      <c r="Q635" s="128"/>
      <c r="R635" s="128"/>
      <c r="S635" s="128"/>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row>
    <row r="636" spans="1:53" ht="12.75" customHeight="1">
      <c r="A636" s="2"/>
      <c r="B636" s="128"/>
      <c r="C636" s="128"/>
      <c r="D636" s="128"/>
      <c r="E636" s="128"/>
      <c r="F636" s="128"/>
      <c r="G636" s="128"/>
      <c r="H636" s="128"/>
      <c r="I636" s="128"/>
      <c r="J636" s="128"/>
      <c r="K636" s="128"/>
      <c r="L636" s="128"/>
      <c r="M636" s="128"/>
      <c r="N636" s="128"/>
      <c r="O636" s="128"/>
      <c r="P636" s="128"/>
      <c r="Q636" s="128"/>
      <c r="R636" s="128"/>
      <c r="S636" s="128"/>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row>
    <row r="637" spans="1:53" ht="12.75" customHeight="1">
      <c r="A637" s="2"/>
      <c r="B637" s="128"/>
      <c r="C637" s="128"/>
      <c r="D637" s="128"/>
      <c r="E637" s="128"/>
      <c r="F637" s="128"/>
      <c r="G637" s="128"/>
      <c r="H637" s="128"/>
      <c r="I637" s="128"/>
      <c r="J637" s="128"/>
      <c r="K637" s="128"/>
      <c r="L637" s="128"/>
      <c r="M637" s="128"/>
      <c r="N637" s="128"/>
      <c r="O637" s="128"/>
      <c r="P637" s="128"/>
      <c r="Q637" s="128"/>
      <c r="R637" s="128"/>
      <c r="S637" s="128"/>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row>
    <row r="638" spans="1:53" ht="12.75" customHeight="1">
      <c r="A638" s="2"/>
      <c r="B638" s="128"/>
      <c r="C638" s="128"/>
      <c r="D638" s="128"/>
      <c r="E638" s="128"/>
      <c r="F638" s="128"/>
      <c r="G638" s="128"/>
      <c r="H638" s="128"/>
      <c r="I638" s="128"/>
      <c r="J638" s="128"/>
      <c r="K638" s="128"/>
      <c r="L638" s="128"/>
      <c r="M638" s="128"/>
      <c r="N638" s="128"/>
      <c r="O638" s="128"/>
      <c r="P638" s="128"/>
      <c r="Q638" s="128"/>
      <c r="R638" s="128"/>
      <c r="S638" s="128"/>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row>
    <row r="639" spans="1:53" ht="12.75" customHeight="1">
      <c r="A639" s="2"/>
      <c r="B639" s="128"/>
      <c r="C639" s="128"/>
      <c r="D639" s="128"/>
      <c r="E639" s="128"/>
      <c r="F639" s="128"/>
      <c r="G639" s="128"/>
      <c r="H639" s="128"/>
      <c r="I639" s="128"/>
      <c r="J639" s="128"/>
      <c r="K639" s="128"/>
      <c r="L639" s="128"/>
      <c r="M639" s="128"/>
      <c r="N639" s="128"/>
      <c r="O639" s="128"/>
      <c r="P639" s="128"/>
      <c r="Q639" s="128"/>
      <c r="R639" s="128"/>
      <c r="S639" s="128"/>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row>
    <row r="640" spans="1:53" ht="12.75" customHeight="1">
      <c r="A640" s="2"/>
      <c r="B640" s="128"/>
      <c r="C640" s="128"/>
      <c r="D640" s="128"/>
      <c r="E640" s="128"/>
      <c r="F640" s="128"/>
      <c r="G640" s="128"/>
      <c r="H640" s="128"/>
      <c r="I640" s="128"/>
      <c r="J640" s="128"/>
      <c r="K640" s="128"/>
      <c r="L640" s="128"/>
      <c r="M640" s="128"/>
      <c r="N640" s="128"/>
      <c r="O640" s="128"/>
      <c r="P640" s="128"/>
      <c r="Q640" s="128"/>
      <c r="R640" s="128"/>
      <c r="S640" s="128"/>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row>
    <row r="641" spans="1:53" ht="12.75" customHeight="1">
      <c r="A641" s="2"/>
      <c r="B641" s="128"/>
      <c r="C641" s="128"/>
      <c r="D641" s="128"/>
      <c r="E641" s="128"/>
      <c r="F641" s="128"/>
      <c r="G641" s="128"/>
      <c r="H641" s="128"/>
      <c r="I641" s="128"/>
      <c r="J641" s="128"/>
      <c r="K641" s="128"/>
      <c r="L641" s="128"/>
      <c r="M641" s="128"/>
      <c r="N641" s="128"/>
      <c r="O641" s="128"/>
      <c r="P641" s="128"/>
      <c r="Q641" s="128"/>
      <c r="R641" s="128"/>
      <c r="S641" s="128"/>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row>
    <row r="642" spans="1:53" ht="12.75" customHeight="1">
      <c r="A642" s="2"/>
      <c r="B642" s="128"/>
      <c r="C642" s="128"/>
      <c r="D642" s="128"/>
      <c r="E642" s="128"/>
      <c r="F642" s="128"/>
      <c r="G642" s="128"/>
      <c r="H642" s="128"/>
      <c r="I642" s="128"/>
      <c r="J642" s="128"/>
      <c r="K642" s="128"/>
      <c r="L642" s="128"/>
      <c r="M642" s="128"/>
      <c r="N642" s="128"/>
      <c r="O642" s="128"/>
      <c r="P642" s="128"/>
      <c r="Q642" s="128"/>
      <c r="R642" s="128"/>
      <c r="S642" s="128"/>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row>
    <row r="643" spans="1:53" ht="12.75" customHeight="1">
      <c r="A643" s="2"/>
      <c r="B643" s="128"/>
      <c r="C643" s="128"/>
      <c r="D643" s="128"/>
      <c r="E643" s="128"/>
      <c r="F643" s="128"/>
      <c r="G643" s="128"/>
      <c r="H643" s="128"/>
      <c r="I643" s="128"/>
      <c r="J643" s="128"/>
      <c r="K643" s="128"/>
      <c r="L643" s="128"/>
      <c r="M643" s="128"/>
      <c r="N643" s="128"/>
      <c r="O643" s="128"/>
      <c r="P643" s="128"/>
      <c r="Q643" s="128"/>
      <c r="R643" s="128"/>
      <c r="S643" s="128"/>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row>
    <row r="644" spans="1:53" ht="12.75" customHeight="1">
      <c r="A644" s="2"/>
      <c r="B644" s="128"/>
      <c r="C644" s="128"/>
      <c r="D644" s="128"/>
      <c r="E644" s="128"/>
      <c r="F644" s="128"/>
      <c r="G644" s="128"/>
      <c r="H644" s="128"/>
      <c r="I644" s="128"/>
      <c r="J644" s="128"/>
      <c r="K644" s="128"/>
      <c r="L644" s="128"/>
      <c r="M644" s="128"/>
      <c r="N644" s="128"/>
      <c r="O644" s="128"/>
      <c r="P644" s="128"/>
      <c r="Q644" s="128"/>
      <c r="R644" s="128"/>
      <c r="S644" s="128"/>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row>
    <row r="645" spans="1:53" ht="12.75" customHeight="1">
      <c r="A645" s="2"/>
      <c r="B645" s="128"/>
      <c r="C645" s="128"/>
      <c r="D645" s="128"/>
      <c r="E645" s="128"/>
      <c r="F645" s="128"/>
      <c r="G645" s="128"/>
      <c r="H645" s="128"/>
      <c r="I645" s="128"/>
      <c r="J645" s="128"/>
      <c r="K645" s="128"/>
      <c r="L645" s="128"/>
      <c r="M645" s="128"/>
      <c r="N645" s="128"/>
      <c r="O645" s="128"/>
      <c r="P645" s="128"/>
      <c r="Q645" s="128"/>
      <c r="R645" s="128"/>
      <c r="S645" s="128"/>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row>
    <row r="646" spans="1:53" ht="12.75" customHeight="1">
      <c r="A646" s="2"/>
      <c r="B646" s="128"/>
      <c r="C646" s="128"/>
      <c r="D646" s="128"/>
      <c r="E646" s="128"/>
      <c r="F646" s="128"/>
      <c r="G646" s="128"/>
      <c r="H646" s="128"/>
      <c r="I646" s="128"/>
      <c r="J646" s="128"/>
      <c r="K646" s="128"/>
      <c r="L646" s="128"/>
      <c r="M646" s="128"/>
      <c r="N646" s="128"/>
      <c r="O646" s="128"/>
      <c r="P646" s="128"/>
      <c r="Q646" s="128"/>
      <c r="R646" s="128"/>
      <c r="S646" s="128"/>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row>
    <row r="647" spans="1:53" ht="12.75" customHeight="1">
      <c r="A647" s="2"/>
      <c r="B647" s="128"/>
      <c r="C647" s="128"/>
      <c r="D647" s="128"/>
      <c r="E647" s="128"/>
      <c r="F647" s="128"/>
      <c r="G647" s="128"/>
      <c r="H647" s="128"/>
      <c r="I647" s="128"/>
      <c r="J647" s="128"/>
      <c r="K647" s="128"/>
      <c r="L647" s="128"/>
      <c r="M647" s="128"/>
      <c r="N647" s="128"/>
      <c r="O647" s="128"/>
      <c r="P647" s="128"/>
      <c r="Q647" s="128"/>
      <c r="R647" s="128"/>
      <c r="S647" s="128"/>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row>
    <row r="648" spans="1:53" ht="12.75" customHeight="1">
      <c r="A648" s="2"/>
      <c r="B648" s="128"/>
      <c r="C648" s="128"/>
      <c r="D648" s="128"/>
      <c r="E648" s="128"/>
      <c r="F648" s="128"/>
      <c r="G648" s="128"/>
      <c r="H648" s="128"/>
      <c r="I648" s="128"/>
      <c r="J648" s="128"/>
      <c r="K648" s="128"/>
      <c r="L648" s="128"/>
      <c r="M648" s="128"/>
      <c r="N648" s="128"/>
      <c r="O648" s="128"/>
      <c r="P648" s="128"/>
      <c r="Q648" s="128"/>
      <c r="R648" s="128"/>
      <c r="S648" s="128"/>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row>
    <row r="649" spans="1:53" ht="12.75" customHeight="1">
      <c r="A649" s="2"/>
      <c r="B649" s="128"/>
      <c r="C649" s="128"/>
      <c r="D649" s="128"/>
      <c r="E649" s="128"/>
      <c r="F649" s="128"/>
      <c r="G649" s="128"/>
      <c r="H649" s="128"/>
      <c r="I649" s="128"/>
      <c r="J649" s="128"/>
      <c r="K649" s="128"/>
      <c r="L649" s="128"/>
      <c r="M649" s="128"/>
      <c r="N649" s="128"/>
      <c r="O649" s="128"/>
      <c r="P649" s="128"/>
      <c r="Q649" s="128"/>
      <c r="R649" s="128"/>
      <c r="S649" s="128"/>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row>
    <row r="650" spans="1:53" ht="12.75" customHeight="1">
      <c r="A650" s="2"/>
      <c r="B650" s="128"/>
      <c r="C650" s="128"/>
      <c r="D650" s="128"/>
      <c r="E650" s="128"/>
      <c r="F650" s="128"/>
      <c r="G650" s="128"/>
      <c r="H650" s="128"/>
      <c r="I650" s="128"/>
      <c r="J650" s="128"/>
      <c r="K650" s="128"/>
      <c r="L650" s="128"/>
      <c r="M650" s="128"/>
      <c r="N650" s="128"/>
      <c r="O650" s="128"/>
      <c r="P650" s="128"/>
      <c r="Q650" s="128"/>
      <c r="R650" s="128"/>
      <c r="S650" s="128"/>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row>
    <row r="651" spans="1:53" ht="12.75" customHeight="1">
      <c r="A651" s="2"/>
      <c r="B651" s="128"/>
      <c r="C651" s="128"/>
      <c r="D651" s="128"/>
      <c r="E651" s="128"/>
      <c r="F651" s="128"/>
      <c r="G651" s="128"/>
      <c r="H651" s="128"/>
      <c r="I651" s="128"/>
      <c r="J651" s="128"/>
      <c r="K651" s="128"/>
      <c r="L651" s="128"/>
      <c r="M651" s="128"/>
      <c r="N651" s="128"/>
      <c r="O651" s="128"/>
      <c r="P651" s="128"/>
      <c r="Q651" s="128"/>
      <c r="R651" s="128"/>
      <c r="S651" s="128"/>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row>
    <row r="652" spans="1:53" ht="12.75" customHeight="1">
      <c r="A652" s="2"/>
      <c r="B652" s="128"/>
      <c r="C652" s="128"/>
      <c r="D652" s="128"/>
      <c r="E652" s="128"/>
      <c r="F652" s="128"/>
      <c r="G652" s="128"/>
      <c r="H652" s="128"/>
      <c r="I652" s="128"/>
      <c r="J652" s="128"/>
      <c r="K652" s="128"/>
      <c r="L652" s="128"/>
      <c r="M652" s="128"/>
      <c r="N652" s="128"/>
      <c r="O652" s="128"/>
      <c r="P652" s="128"/>
      <c r="Q652" s="128"/>
      <c r="R652" s="128"/>
      <c r="S652" s="128"/>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row>
    <row r="653" spans="1:53" ht="12.75" customHeight="1">
      <c r="A653" s="2"/>
      <c r="B653" s="128"/>
      <c r="C653" s="128"/>
      <c r="D653" s="128"/>
      <c r="E653" s="128"/>
      <c r="F653" s="128"/>
      <c r="G653" s="128"/>
      <c r="H653" s="128"/>
      <c r="I653" s="128"/>
      <c r="J653" s="128"/>
      <c r="K653" s="128"/>
      <c r="L653" s="128"/>
      <c r="M653" s="128"/>
      <c r="N653" s="128"/>
      <c r="O653" s="128"/>
      <c r="P653" s="128"/>
      <c r="Q653" s="128"/>
      <c r="R653" s="128"/>
      <c r="S653" s="128"/>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row>
    <row r="654" spans="1:53" ht="12.75" customHeight="1">
      <c r="A654" s="2"/>
      <c r="B654" s="128"/>
      <c r="C654" s="128"/>
      <c r="D654" s="128"/>
      <c r="E654" s="128"/>
      <c r="F654" s="128"/>
      <c r="G654" s="128"/>
      <c r="H654" s="128"/>
      <c r="I654" s="128"/>
      <c r="J654" s="128"/>
      <c r="K654" s="128"/>
      <c r="L654" s="128"/>
      <c r="M654" s="128"/>
      <c r="N654" s="128"/>
      <c r="O654" s="128"/>
      <c r="P654" s="128"/>
      <c r="Q654" s="128"/>
      <c r="R654" s="128"/>
      <c r="S654" s="128"/>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row>
    <row r="655" spans="1:53" ht="12.75" customHeight="1">
      <c r="A655" s="2"/>
      <c r="B655" s="128"/>
      <c r="C655" s="128"/>
      <c r="D655" s="128"/>
      <c r="E655" s="128"/>
      <c r="F655" s="128"/>
      <c r="G655" s="128"/>
      <c r="H655" s="128"/>
      <c r="I655" s="128"/>
      <c r="J655" s="128"/>
      <c r="K655" s="128"/>
      <c r="L655" s="128"/>
      <c r="M655" s="128"/>
      <c r="N655" s="128"/>
      <c r="O655" s="128"/>
      <c r="P655" s="128"/>
      <c r="Q655" s="128"/>
      <c r="R655" s="128"/>
      <c r="S655" s="128"/>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row>
    <row r="656" spans="1:53" ht="12.75" customHeight="1">
      <c r="A656" s="2"/>
      <c r="B656" s="128"/>
      <c r="C656" s="128"/>
      <c r="D656" s="128"/>
      <c r="E656" s="128"/>
      <c r="F656" s="128"/>
      <c r="G656" s="128"/>
      <c r="H656" s="128"/>
      <c r="I656" s="128"/>
      <c r="J656" s="128"/>
      <c r="K656" s="128"/>
      <c r="L656" s="128"/>
      <c r="M656" s="128"/>
      <c r="N656" s="128"/>
      <c r="O656" s="128"/>
      <c r="P656" s="128"/>
      <c r="Q656" s="128"/>
      <c r="R656" s="128"/>
      <c r="S656" s="128"/>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row>
    <row r="657" spans="1:53" ht="12.75" customHeight="1">
      <c r="A657" s="2"/>
      <c r="B657" s="128"/>
      <c r="C657" s="128"/>
      <c r="D657" s="128"/>
      <c r="E657" s="128"/>
      <c r="F657" s="128"/>
      <c r="G657" s="128"/>
      <c r="H657" s="128"/>
      <c r="I657" s="128"/>
      <c r="J657" s="128"/>
      <c r="K657" s="128"/>
      <c r="L657" s="128"/>
      <c r="M657" s="128"/>
      <c r="N657" s="128"/>
      <c r="O657" s="128"/>
      <c r="P657" s="128"/>
      <c r="Q657" s="128"/>
      <c r="R657" s="128"/>
      <c r="S657" s="128"/>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row>
    <row r="658" spans="1:53" ht="12.75" customHeight="1">
      <c r="A658" s="2"/>
      <c r="B658" s="128"/>
      <c r="C658" s="128"/>
      <c r="D658" s="128"/>
      <c r="E658" s="128"/>
      <c r="F658" s="128"/>
      <c r="G658" s="128"/>
      <c r="H658" s="128"/>
      <c r="I658" s="128"/>
      <c r="J658" s="128"/>
      <c r="K658" s="128"/>
      <c r="L658" s="128"/>
      <c r="M658" s="128"/>
      <c r="N658" s="128"/>
      <c r="O658" s="128"/>
      <c r="P658" s="128"/>
      <c r="Q658" s="128"/>
      <c r="R658" s="128"/>
      <c r="S658" s="128"/>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row>
    <row r="659" spans="1:53" ht="12.75" customHeight="1">
      <c r="A659" s="2"/>
      <c r="B659" s="128"/>
      <c r="C659" s="128"/>
      <c r="D659" s="128"/>
      <c r="E659" s="128"/>
      <c r="F659" s="128"/>
      <c r="G659" s="128"/>
      <c r="H659" s="128"/>
      <c r="I659" s="128"/>
      <c r="J659" s="128"/>
      <c r="K659" s="128"/>
      <c r="L659" s="128"/>
      <c r="M659" s="128"/>
      <c r="N659" s="128"/>
      <c r="O659" s="128"/>
      <c r="P659" s="128"/>
      <c r="Q659" s="128"/>
      <c r="R659" s="128"/>
      <c r="S659" s="128"/>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row>
    <row r="660" spans="1:53" ht="12.75" customHeight="1">
      <c r="A660" s="2"/>
      <c r="B660" s="128"/>
      <c r="C660" s="128"/>
      <c r="D660" s="128"/>
      <c r="E660" s="128"/>
      <c r="F660" s="128"/>
      <c r="G660" s="128"/>
      <c r="H660" s="128"/>
      <c r="I660" s="128"/>
      <c r="J660" s="128"/>
      <c r="K660" s="128"/>
      <c r="L660" s="128"/>
      <c r="M660" s="128"/>
      <c r="N660" s="128"/>
      <c r="O660" s="128"/>
      <c r="P660" s="128"/>
      <c r="Q660" s="128"/>
      <c r="R660" s="128"/>
      <c r="S660" s="128"/>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row>
    <row r="661" spans="1:53" ht="12.75" customHeight="1">
      <c r="A661" s="2"/>
      <c r="B661" s="128"/>
      <c r="C661" s="128"/>
      <c r="D661" s="128"/>
      <c r="E661" s="128"/>
      <c r="F661" s="128"/>
      <c r="G661" s="128"/>
      <c r="H661" s="128"/>
      <c r="I661" s="128"/>
      <c r="J661" s="128"/>
      <c r="K661" s="128"/>
      <c r="L661" s="128"/>
      <c r="M661" s="128"/>
      <c r="N661" s="128"/>
      <c r="O661" s="128"/>
      <c r="P661" s="128"/>
      <c r="Q661" s="128"/>
      <c r="R661" s="128"/>
      <c r="S661" s="128"/>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row>
    <row r="662" spans="1:53" ht="12.75" customHeight="1">
      <c r="A662" s="2"/>
      <c r="B662" s="128"/>
      <c r="C662" s="128"/>
      <c r="D662" s="128"/>
      <c r="E662" s="128"/>
      <c r="F662" s="128"/>
      <c r="G662" s="128"/>
      <c r="H662" s="128"/>
      <c r="I662" s="128"/>
      <c r="J662" s="128"/>
      <c r="K662" s="128"/>
      <c r="L662" s="128"/>
      <c r="M662" s="128"/>
      <c r="N662" s="128"/>
      <c r="O662" s="128"/>
      <c r="P662" s="128"/>
      <c r="Q662" s="128"/>
      <c r="R662" s="128"/>
      <c r="S662" s="128"/>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row>
    <row r="663" spans="1:53" ht="12.75" customHeight="1">
      <c r="A663" s="2"/>
      <c r="B663" s="128"/>
      <c r="C663" s="128"/>
      <c r="D663" s="128"/>
      <c r="E663" s="128"/>
      <c r="F663" s="128"/>
      <c r="G663" s="128"/>
      <c r="H663" s="128"/>
      <c r="I663" s="128"/>
      <c r="J663" s="128"/>
      <c r="K663" s="128"/>
      <c r="L663" s="128"/>
      <c r="M663" s="128"/>
      <c r="N663" s="128"/>
      <c r="O663" s="128"/>
      <c r="P663" s="128"/>
      <c r="Q663" s="128"/>
      <c r="R663" s="128"/>
      <c r="S663" s="128"/>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row>
    <row r="664" spans="1:53" ht="12.75" customHeight="1">
      <c r="A664" s="2"/>
      <c r="B664" s="128"/>
      <c r="C664" s="128"/>
      <c r="D664" s="128"/>
      <c r="E664" s="128"/>
      <c r="F664" s="128"/>
      <c r="G664" s="128"/>
      <c r="H664" s="128"/>
      <c r="I664" s="128"/>
      <c r="J664" s="128"/>
      <c r="K664" s="128"/>
      <c r="L664" s="128"/>
      <c r="M664" s="128"/>
      <c r="N664" s="128"/>
      <c r="O664" s="128"/>
      <c r="P664" s="128"/>
      <c r="Q664" s="128"/>
      <c r="R664" s="128"/>
      <c r="S664" s="128"/>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row>
    <row r="665" spans="1:53" ht="12.75" customHeight="1">
      <c r="A665" s="2"/>
      <c r="B665" s="128"/>
      <c r="C665" s="128"/>
      <c r="D665" s="128"/>
      <c r="E665" s="128"/>
      <c r="F665" s="128"/>
      <c r="G665" s="128"/>
      <c r="H665" s="128"/>
      <c r="I665" s="128"/>
      <c r="J665" s="128"/>
      <c r="K665" s="128"/>
      <c r="L665" s="128"/>
      <c r="M665" s="128"/>
      <c r="N665" s="128"/>
      <c r="O665" s="128"/>
      <c r="P665" s="128"/>
      <c r="Q665" s="128"/>
      <c r="R665" s="128"/>
      <c r="S665" s="128"/>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row>
    <row r="666" spans="1:53" ht="12.75" customHeight="1">
      <c r="A666" s="2"/>
      <c r="B666" s="128"/>
      <c r="C666" s="128"/>
      <c r="D666" s="128"/>
      <c r="E666" s="128"/>
      <c r="F666" s="128"/>
      <c r="G666" s="128"/>
      <c r="H666" s="128"/>
      <c r="I666" s="128"/>
      <c r="J666" s="128"/>
      <c r="K666" s="128"/>
      <c r="L666" s="128"/>
      <c r="M666" s="128"/>
      <c r="N666" s="128"/>
      <c r="O666" s="128"/>
      <c r="P666" s="128"/>
      <c r="Q666" s="128"/>
      <c r="R666" s="128"/>
      <c r="S666" s="128"/>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row>
    <row r="667" spans="1:53" ht="12.75" customHeight="1">
      <c r="A667" s="2"/>
      <c r="B667" s="128"/>
      <c r="C667" s="128"/>
      <c r="D667" s="128"/>
      <c r="E667" s="128"/>
      <c r="F667" s="128"/>
      <c r="G667" s="128"/>
      <c r="H667" s="128"/>
      <c r="I667" s="128"/>
      <c r="J667" s="128"/>
      <c r="K667" s="128"/>
      <c r="L667" s="128"/>
      <c r="M667" s="128"/>
      <c r="N667" s="128"/>
      <c r="O667" s="128"/>
      <c r="P667" s="128"/>
      <c r="Q667" s="128"/>
      <c r="R667" s="128"/>
      <c r="S667" s="128"/>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row>
    <row r="668" spans="1:53" ht="12.75" customHeight="1">
      <c r="A668" s="2"/>
      <c r="B668" s="128"/>
      <c r="C668" s="128"/>
      <c r="D668" s="128"/>
      <c r="E668" s="128"/>
      <c r="F668" s="128"/>
      <c r="G668" s="128"/>
      <c r="H668" s="128"/>
      <c r="I668" s="128"/>
      <c r="J668" s="128"/>
      <c r="K668" s="128"/>
      <c r="L668" s="128"/>
      <c r="M668" s="128"/>
      <c r="N668" s="128"/>
      <c r="O668" s="128"/>
      <c r="P668" s="128"/>
      <c r="Q668" s="128"/>
      <c r="R668" s="128"/>
      <c r="S668" s="128"/>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row>
    <row r="669" spans="1:53" ht="12.75" customHeight="1">
      <c r="A669" s="2"/>
      <c r="B669" s="128"/>
      <c r="C669" s="128"/>
      <c r="D669" s="128"/>
      <c r="E669" s="128"/>
      <c r="F669" s="128"/>
      <c r="G669" s="128"/>
      <c r="H669" s="128"/>
      <c r="I669" s="128"/>
      <c r="J669" s="128"/>
      <c r="K669" s="128"/>
      <c r="L669" s="128"/>
      <c r="M669" s="128"/>
      <c r="N669" s="128"/>
      <c r="O669" s="128"/>
      <c r="P669" s="128"/>
      <c r="Q669" s="128"/>
      <c r="R669" s="128"/>
      <c r="S669" s="128"/>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row>
    <row r="670" spans="1:53" ht="12.75" customHeight="1">
      <c r="A670" s="2"/>
      <c r="B670" s="128"/>
      <c r="C670" s="128"/>
      <c r="D670" s="128"/>
      <c r="E670" s="128"/>
      <c r="F670" s="128"/>
      <c r="G670" s="128"/>
      <c r="H670" s="128"/>
      <c r="I670" s="128"/>
      <c r="J670" s="128"/>
      <c r="K670" s="128"/>
      <c r="L670" s="128"/>
      <c r="M670" s="128"/>
      <c r="N670" s="128"/>
      <c r="O670" s="128"/>
      <c r="P670" s="128"/>
      <c r="Q670" s="128"/>
      <c r="R670" s="128"/>
      <c r="S670" s="128"/>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row>
    <row r="671" spans="1:53" ht="12.75" customHeight="1">
      <c r="A671" s="2"/>
      <c r="B671" s="128"/>
      <c r="C671" s="128"/>
      <c r="D671" s="128"/>
      <c r="E671" s="128"/>
      <c r="F671" s="128"/>
      <c r="G671" s="128"/>
      <c r="H671" s="128"/>
      <c r="I671" s="128"/>
      <c r="J671" s="128"/>
      <c r="K671" s="128"/>
      <c r="L671" s="128"/>
      <c r="M671" s="128"/>
      <c r="N671" s="128"/>
      <c r="O671" s="128"/>
      <c r="P671" s="128"/>
      <c r="Q671" s="128"/>
      <c r="R671" s="128"/>
      <c r="S671" s="128"/>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row>
    <row r="672" spans="1:53" ht="12.75" customHeight="1">
      <c r="A672" s="2"/>
      <c r="B672" s="128"/>
      <c r="C672" s="128"/>
      <c r="D672" s="128"/>
      <c r="E672" s="128"/>
      <c r="F672" s="128"/>
      <c r="G672" s="128"/>
      <c r="H672" s="128"/>
      <c r="I672" s="128"/>
      <c r="J672" s="128"/>
      <c r="K672" s="128"/>
      <c r="L672" s="128"/>
      <c r="M672" s="128"/>
      <c r="N672" s="128"/>
      <c r="O672" s="128"/>
      <c r="P672" s="128"/>
      <c r="Q672" s="128"/>
      <c r="R672" s="128"/>
      <c r="S672" s="128"/>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row>
    <row r="673" spans="1:53" ht="12.75" customHeight="1">
      <c r="A673" s="2"/>
      <c r="B673" s="128"/>
      <c r="C673" s="128"/>
      <c r="D673" s="128"/>
      <c r="E673" s="128"/>
      <c r="F673" s="128"/>
      <c r="G673" s="128"/>
      <c r="H673" s="128"/>
      <c r="I673" s="128"/>
      <c r="J673" s="128"/>
      <c r="K673" s="128"/>
      <c r="L673" s="128"/>
      <c r="M673" s="128"/>
      <c r="N673" s="128"/>
      <c r="O673" s="128"/>
      <c r="P673" s="128"/>
      <c r="Q673" s="128"/>
      <c r="R673" s="128"/>
      <c r="S673" s="128"/>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row>
    <row r="674" spans="1:53" ht="12.75" customHeight="1">
      <c r="A674" s="2"/>
      <c r="B674" s="128"/>
      <c r="C674" s="128"/>
      <c r="D674" s="128"/>
      <c r="E674" s="128"/>
      <c r="F674" s="128"/>
      <c r="G674" s="128"/>
      <c r="H674" s="128"/>
      <c r="I674" s="128"/>
      <c r="J674" s="128"/>
      <c r="K674" s="128"/>
      <c r="L674" s="128"/>
      <c r="M674" s="128"/>
      <c r="N674" s="128"/>
      <c r="O674" s="128"/>
      <c r="P674" s="128"/>
      <c r="Q674" s="128"/>
      <c r="R674" s="128"/>
      <c r="S674" s="128"/>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row>
    <row r="675" spans="1:53" ht="12.75" customHeight="1">
      <c r="A675" s="2"/>
      <c r="B675" s="128"/>
      <c r="C675" s="128"/>
      <c r="D675" s="128"/>
      <c r="E675" s="128"/>
      <c r="F675" s="128"/>
      <c r="G675" s="128"/>
      <c r="H675" s="128"/>
      <c r="I675" s="128"/>
      <c r="J675" s="128"/>
      <c r="K675" s="128"/>
      <c r="L675" s="128"/>
      <c r="M675" s="128"/>
      <c r="N675" s="128"/>
      <c r="O675" s="128"/>
      <c r="P675" s="128"/>
      <c r="Q675" s="128"/>
      <c r="R675" s="128"/>
      <c r="S675" s="128"/>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row>
    <row r="676" spans="1:53" ht="12.75" customHeight="1">
      <c r="A676" s="2"/>
      <c r="B676" s="128"/>
      <c r="C676" s="128"/>
      <c r="D676" s="128"/>
      <c r="E676" s="128"/>
      <c r="F676" s="128"/>
      <c r="G676" s="128"/>
      <c r="H676" s="128"/>
      <c r="I676" s="128"/>
      <c r="J676" s="128"/>
      <c r="K676" s="128"/>
      <c r="L676" s="128"/>
      <c r="M676" s="128"/>
      <c r="N676" s="128"/>
      <c r="O676" s="128"/>
      <c r="P676" s="128"/>
      <c r="Q676" s="128"/>
      <c r="R676" s="128"/>
      <c r="S676" s="128"/>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row>
    <row r="677" spans="1:53" ht="12.75" customHeight="1">
      <c r="A677" s="2"/>
      <c r="B677" s="128"/>
      <c r="C677" s="128"/>
      <c r="D677" s="128"/>
      <c r="E677" s="128"/>
      <c r="F677" s="128"/>
      <c r="G677" s="128"/>
      <c r="H677" s="128"/>
      <c r="I677" s="128"/>
      <c r="J677" s="128"/>
      <c r="K677" s="128"/>
      <c r="L677" s="128"/>
      <c r="M677" s="128"/>
      <c r="N677" s="128"/>
      <c r="O677" s="128"/>
      <c r="P677" s="128"/>
      <c r="Q677" s="128"/>
      <c r="R677" s="128"/>
      <c r="S677" s="128"/>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row>
    <row r="678" spans="1:53" ht="12.75" customHeight="1">
      <c r="A678" s="2"/>
      <c r="B678" s="128"/>
      <c r="C678" s="128"/>
      <c r="D678" s="128"/>
      <c r="E678" s="128"/>
      <c r="F678" s="128"/>
      <c r="G678" s="128"/>
      <c r="H678" s="128"/>
      <c r="I678" s="128"/>
      <c r="J678" s="128"/>
      <c r="K678" s="128"/>
      <c r="L678" s="128"/>
      <c r="M678" s="128"/>
      <c r="N678" s="128"/>
      <c r="O678" s="128"/>
      <c r="P678" s="128"/>
      <c r="Q678" s="128"/>
      <c r="R678" s="128"/>
      <c r="S678" s="128"/>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row>
    <row r="679" spans="1:53" ht="12.75" customHeight="1">
      <c r="A679" s="2"/>
      <c r="B679" s="128"/>
      <c r="C679" s="128"/>
      <c r="D679" s="128"/>
      <c r="E679" s="128"/>
      <c r="F679" s="128"/>
      <c r="G679" s="128"/>
      <c r="H679" s="128"/>
      <c r="I679" s="128"/>
      <c r="J679" s="128"/>
      <c r="K679" s="128"/>
      <c r="L679" s="128"/>
      <c r="M679" s="128"/>
      <c r="N679" s="128"/>
      <c r="O679" s="128"/>
      <c r="P679" s="128"/>
      <c r="Q679" s="128"/>
      <c r="R679" s="128"/>
      <c r="S679" s="128"/>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row>
    <row r="680" spans="1:53" ht="12.75" customHeight="1">
      <c r="A680" s="2"/>
      <c r="B680" s="128"/>
      <c r="C680" s="128"/>
      <c r="D680" s="128"/>
      <c r="E680" s="128"/>
      <c r="F680" s="128"/>
      <c r="G680" s="128"/>
      <c r="H680" s="128"/>
      <c r="I680" s="128"/>
      <c r="J680" s="128"/>
      <c r="K680" s="128"/>
      <c r="L680" s="128"/>
      <c r="M680" s="128"/>
      <c r="N680" s="128"/>
      <c r="O680" s="128"/>
      <c r="P680" s="128"/>
      <c r="Q680" s="128"/>
      <c r="R680" s="128"/>
      <c r="S680" s="128"/>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row>
    <row r="681" spans="1:53" ht="12.75" customHeight="1">
      <c r="A681" s="2"/>
      <c r="B681" s="128"/>
      <c r="C681" s="128"/>
      <c r="D681" s="128"/>
      <c r="E681" s="128"/>
      <c r="F681" s="128"/>
      <c r="G681" s="128"/>
      <c r="H681" s="128"/>
      <c r="I681" s="128"/>
      <c r="J681" s="128"/>
      <c r="K681" s="128"/>
      <c r="L681" s="128"/>
      <c r="M681" s="128"/>
      <c r="N681" s="128"/>
      <c r="O681" s="128"/>
      <c r="P681" s="128"/>
      <c r="Q681" s="128"/>
      <c r="R681" s="128"/>
      <c r="S681" s="128"/>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row>
    <row r="682" spans="1:53" ht="12.75" customHeight="1">
      <c r="A682" s="2"/>
      <c r="B682" s="128"/>
      <c r="C682" s="128"/>
      <c r="D682" s="128"/>
      <c r="E682" s="128"/>
      <c r="F682" s="128"/>
      <c r="G682" s="128"/>
      <c r="H682" s="128"/>
      <c r="I682" s="128"/>
      <c r="J682" s="128"/>
      <c r="K682" s="128"/>
      <c r="L682" s="128"/>
      <c r="M682" s="128"/>
      <c r="N682" s="128"/>
      <c r="O682" s="128"/>
      <c r="P682" s="128"/>
      <c r="Q682" s="128"/>
      <c r="R682" s="128"/>
      <c r="S682" s="128"/>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row>
    <row r="683" spans="1:53" ht="12.75" customHeight="1">
      <c r="A683" s="2"/>
      <c r="B683" s="128"/>
      <c r="C683" s="128"/>
      <c r="D683" s="128"/>
      <c r="E683" s="128"/>
      <c r="F683" s="128"/>
      <c r="G683" s="128"/>
      <c r="H683" s="128"/>
      <c r="I683" s="128"/>
      <c r="J683" s="128"/>
      <c r="K683" s="128"/>
      <c r="L683" s="128"/>
      <c r="M683" s="128"/>
      <c r="N683" s="128"/>
      <c r="O683" s="128"/>
      <c r="P683" s="128"/>
      <c r="Q683" s="128"/>
      <c r="R683" s="128"/>
      <c r="S683" s="128"/>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row>
    <row r="684" spans="1:53" ht="12.75" customHeight="1">
      <c r="A684" s="2"/>
      <c r="B684" s="128"/>
      <c r="C684" s="128"/>
      <c r="D684" s="128"/>
      <c r="E684" s="128"/>
      <c r="F684" s="128"/>
      <c r="G684" s="128"/>
      <c r="H684" s="128"/>
      <c r="I684" s="128"/>
      <c r="J684" s="128"/>
      <c r="K684" s="128"/>
      <c r="L684" s="128"/>
      <c r="M684" s="128"/>
      <c r="N684" s="128"/>
      <c r="O684" s="128"/>
      <c r="P684" s="128"/>
      <c r="Q684" s="128"/>
      <c r="R684" s="128"/>
      <c r="S684" s="128"/>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row>
    <row r="685" spans="1:53" ht="12.75" customHeight="1">
      <c r="A685" s="2"/>
      <c r="B685" s="128"/>
      <c r="C685" s="128"/>
      <c r="D685" s="128"/>
      <c r="E685" s="128"/>
      <c r="F685" s="128"/>
      <c r="G685" s="128"/>
      <c r="H685" s="128"/>
      <c r="I685" s="128"/>
      <c r="J685" s="128"/>
      <c r="K685" s="128"/>
      <c r="L685" s="128"/>
      <c r="M685" s="128"/>
      <c r="N685" s="128"/>
      <c r="O685" s="128"/>
      <c r="P685" s="128"/>
      <c r="Q685" s="128"/>
      <c r="R685" s="128"/>
      <c r="S685" s="128"/>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row>
    <row r="686" spans="1:53" ht="12.75" customHeight="1">
      <c r="A686" s="2"/>
      <c r="B686" s="128"/>
      <c r="C686" s="128"/>
      <c r="D686" s="128"/>
      <c r="E686" s="128"/>
      <c r="F686" s="128"/>
      <c r="G686" s="128"/>
      <c r="H686" s="128"/>
      <c r="I686" s="128"/>
      <c r="J686" s="128"/>
      <c r="K686" s="128"/>
      <c r="L686" s="128"/>
      <c r="M686" s="128"/>
      <c r="N686" s="128"/>
      <c r="O686" s="128"/>
      <c r="P686" s="128"/>
      <c r="Q686" s="128"/>
      <c r="R686" s="128"/>
      <c r="S686" s="128"/>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row>
    <row r="687" spans="1:53" ht="12.75" customHeight="1">
      <c r="A687" s="2"/>
      <c r="B687" s="128"/>
      <c r="C687" s="128"/>
      <c r="D687" s="128"/>
      <c r="E687" s="128"/>
      <c r="F687" s="128"/>
      <c r="G687" s="128"/>
      <c r="H687" s="128"/>
      <c r="I687" s="128"/>
      <c r="J687" s="128"/>
      <c r="K687" s="128"/>
      <c r="L687" s="128"/>
      <c r="M687" s="128"/>
      <c r="N687" s="128"/>
      <c r="O687" s="128"/>
      <c r="P687" s="128"/>
      <c r="Q687" s="128"/>
      <c r="R687" s="128"/>
      <c r="S687" s="128"/>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row>
    <row r="688" spans="1:53" ht="12.75" customHeight="1">
      <c r="A688" s="2"/>
      <c r="B688" s="128"/>
      <c r="C688" s="128"/>
      <c r="D688" s="128"/>
      <c r="E688" s="128"/>
      <c r="F688" s="128"/>
      <c r="G688" s="128"/>
      <c r="H688" s="128"/>
      <c r="I688" s="128"/>
      <c r="J688" s="128"/>
      <c r="K688" s="128"/>
      <c r="L688" s="128"/>
      <c r="M688" s="128"/>
      <c r="N688" s="128"/>
      <c r="O688" s="128"/>
      <c r="P688" s="128"/>
      <c r="Q688" s="128"/>
      <c r="R688" s="128"/>
      <c r="S688" s="128"/>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row>
    <row r="689" spans="1:53" ht="12.75" customHeight="1">
      <c r="A689" s="2"/>
      <c r="B689" s="128"/>
      <c r="C689" s="128"/>
      <c r="D689" s="128"/>
      <c r="E689" s="128"/>
      <c r="F689" s="128"/>
      <c r="G689" s="128"/>
      <c r="H689" s="128"/>
      <c r="I689" s="128"/>
      <c r="J689" s="128"/>
      <c r="K689" s="128"/>
      <c r="L689" s="128"/>
      <c r="M689" s="128"/>
      <c r="N689" s="128"/>
      <c r="O689" s="128"/>
      <c r="P689" s="128"/>
      <c r="Q689" s="128"/>
      <c r="R689" s="128"/>
      <c r="S689" s="128"/>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row>
    <row r="690" spans="1:53" ht="12.75" customHeight="1">
      <c r="A690" s="2"/>
      <c r="B690" s="128"/>
      <c r="C690" s="128"/>
      <c r="D690" s="128"/>
      <c r="E690" s="128"/>
      <c r="F690" s="128"/>
      <c r="G690" s="128"/>
      <c r="H690" s="128"/>
      <c r="I690" s="128"/>
      <c r="J690" s="128"/>
      <c r="K690" s="128"/>
      <c r="L690" s="128"/>
      <c r="M690" s="128"/>
      <c r="N690" s="128"/>
      <c r="O690" s="128"/>
      <c r="P690" s="128"/>
      <c r="Q690" s="128"/>
      <c r="R690" s="128"/>
      <c r="S690" s="128"/>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row>
    <row r="691" spans="1:53" ht="12.75" customHeight="1">
      <c r="A691" s="2"/>
      <c r="B691" s="128"/>
      <c r="C691" s="128"/>
      <c r="D691" s="128"/>
      <c r="E691" s="128"/>
      <c r="F691" s="128"/>
      <c r="G691" s="128"/>
      <c r="H691" s="128"/>
      <c r="I691" s="128"/>
      <c r="J691" s="128"/>
      <c r="K691" s="128"/>
      <c r="L691" s="128"/>
      <c r="M691" s="128"/>
      <c r="N691" s="128"/>
      <c r="O691" s="128"/>
      <c r="P691" s="128"/>
      <c r="Q691" s="128"/>
      <c r="R691" s="128"/>
      <c r="S691" s="128"/>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row>
    <row r="692" spans="1:53" ht="12.75" customHeight="1">
      <c r="A692" s="2"/>
      <c r="B692" s="128"/>
      <c r="C692" s="128"/>
      <c r="D692" s="128"/>
      <c r="E692" s="128"/>
      <c r="F692" s="128"/>
      <c r="G692" s="128"/>
      <c r="H692" s="128"/>
      <c r="I692" s="128"/>
      <c r="J692" s="128"/>
      <c r="K692" s="128"/>
      <c r="L692" s="128"/>
      <c r="M692" s="128"/>
      <c r="N692" s="128"/>
      <c r="O692" s="128"/>
      <c r="P692" s="128"/>
      <c r="Q692" s="128"/>
      <c r="R692" s="128"/>
      <c r="S692" s="128"/>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row>
    <row r="693" spans="1:53" ht="12.75" customHeight="1">
      <c r="A693" s="2"/>
      <c r="B693" s="128"/>
      <c r="C693" s="128"/>
      <c r="D693" s="128"/>
      <c r="E693" s="128"/>
      <c r="F693" s="128"/>
      <c r="G693" s="128"/>
      <c r="H693" s="128"/>
      <c r="I693" s="128"/>
      <c r="J693" s="128"/>
      <c r="K693" s="128"/>
      <c r="L693" s="128"/>
      <c r="M693" s="128"/>
      <c r="N693" s="128"/>
      <c r="O693" s="128"/>
      <c r="P693" s="128"/>
      <c r="Q693" s="128"/>
      <c r="R693" s="128"/>
      <c r="S693" s="128"/>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row>
    <row r="694" spans="1:53" ht="12.75" customHeight="1">
      <c r="A694" s="2"/>
      <c r="B694" s="128"/>
      <c r="C694" s="128"/>
      <c r="D694" s="128"/>
      <c r="E694" s="128"/>
      <c r="F694" s="128"/>
      <c r="G694" s="128"/>
      <c r="H694" s="128"/>
      <c r="I694" s="128"/>
      <c r="J694" s="128"/>
      <c r="K694" s="128"/>
      <c r="L694" s="128"/>
      <c r="M694" s="128"/>
      <c r="N694" s="128"/>
      <c r="O694" s="128"/>
      <c r="P694" s="128"/>
      <c r="Q694" s="128"/>
      <c r="R694" s="128"/>
      <c r="S694" s="128"/>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row>
    <row r="695" spans="1:53" ht="12.75" customHeight="1">
      <c r="A695" s="2"/>
      <c r="B695" s="128"/>
      <c r="C695" s="128"/>
      <c r="D695" s="128"/>
      <c r="E695" s="128"/>
      <c r="F695" s="128"/>
      <c r="G695" s="128"/>
      <c r="H695" s="128"/>
      <c r="I695" s="128"/>
      <c r="J695" s="128"/>
      <c r="K695" s="128"/>
      <c r="L695" s="128"/>
      <c r="M695" s="128"/>
      <c r="N695" s="128"/>
      <c r="O695" s="128"/>
      <c r="P695" s="128"/>
      <c r="Q695" s="128"/>
      <c r="R695" s="128"/>
      <c r="S695" s="128"/>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row>
    <row r="696" spans="1:53" ht="12.75" customHeight="1">
      <c r="A696" s="2"/>
      <c r="B696" s="128"/>
      <c r="C696" s="128"/>
      <c r="D696" s="128"/>
      <c r="E696" s="128"/>
      <c r="F696" s="128"/>
      <c r="G696" s="128"/>
      <c r="H696" s="128"/>
      <c r="I696" s="128"/>
      <c r="J696" s="128"/>
      <c r="K696" s="128"/>
      <c r="L696" s="128"/>
      <c r="M696" s="128"/>
      <c r="N696" s="128"/>
      <c r="O696" s="128"/>
      <c r="P696" s="128"/>
      <c r="Q696" s="128"/>
      <c r="R696" s="128"/>
      <c r="S696" s="128"/>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row>
    <row r="697" spans="1:53" ht="12.75" customHeight="1">
      <c r="A697" s="2"/>
      <c r="B697" s="128"/>
      <c r="C697" s="128"/>
      <c r="D697" s="128"/>
      <c r="E697" s="128"/>
      <c r="F697" s="128"/>
      <c r="G697" s="128"/>
      <c r="H697" s="128"/>
      <c r="I697" s="128"/>
      <c r="J697" s="128"/>
      <c r="K697" s="128"/>
      <c r="L697" s="128"/>
      <c r="M697" s="128"/>
      <c r="N697" s="128"/>
      <c r="O697" s="128"/>
      <c r="P697" s="128"/>
      <c r="Q697" s="128"/>
      <c r="R697" s="128"/>
      <c r="S697" s="128"/>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row>
    <row r="698" spans="1:53" ht="12.75" customHeight="1">
      <c r="A698" s="2"/>
      <c r="B698" s="128"/>
      <c r="C698" s="128"/>
      <c r="D698" s="128"/>
      <c r="E698" s="128"/>
      <c r="F698" s="128"/>
      <c r="G698" s="128"/>
      <c r="H698" s="128"/>
      <c r="I698" s="128"/>
      <c r="J698" s="128"/>
      <c r="K698" s="128"/>
      <c r="L698" s="128"/>
      <c r="M698" s="128"/>
      <c r="N698" s="128"/>
      <c r="O698" s="128"/>
      <c r="P698" s="128"/>
      <c r="Q698" s="128"/>
      <c r="R698" s="128"/>
      <c r="S698" s="128"/>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row>
    <row r="699" spans="1:53" ht="12.75" customHeight="1">
      <c r="A699" s="2"/>
      <c r="B699" s="128"/>
      <c r="C699" s="128"/>
      <c r="D699" s="128"/>
      <c r="E699" s="128"/>
      <c r="F699" s="128"/>
      <c r="G699" s="128"/>
      <c r="H699" s="128"/>
      <c r="I699" s="128"/>
      <c r="J699" s="128"/>
      <c r="K699" s="128"/>
      <c r="L699" s="128"/>
      <c r="M699" s="128"/>
      <c r="N699" s="128"/>
      <c r="O699" s="128"/>
      <c r="P699" s="128"/>
      <c r="Q699" s="128"/>
      <c r="R699" s="128"/>
      <c r="S699" s="128"/>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row>
    <row r="700" spans="1:53" ht="12.75" customHeight="1">
      <c r="A700" s="2"/>
      <c r="B700" s="128"/>
      <c r="C700" s="128"/>
      <c r="D700" s="128"/>
      <c r="E700" s="128"/>
      <c r="F700" s="128"/>
      <c r="G700" s="128"/>
      <c r="H700" s="128"/>
      <c r="I700" s="128"/>
      <c r="J700" s="128"/>
      <c r="K700" s="128"/>
      <c r="L700" s="128"/>
      <c r="M700" s="128"/>
      <c r="N700" s="128"/>
      <c r="O700" s="128"/>
      <c r="P700" s="128"/>
      <c r="Q700" s="128"/>
      <c r="R700" s="128"/>
      <c r="S700" s="128"/>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row>
    <row r="701" spans="1:53" ht="12.75" customHeight="1">
      <c r="A701" s="2"/>
      <c r="B701" s="128"/>
      <c r="C701" s="128"/>
      <c r="D701" s="128"/>
      <c r="E701" s="128"/>
      <c r="F701" s="128"/>
      <c r="G701" s="128"/>
      <c r="H701" s="128"/>
      <c r="I701" s="128"/>
      <c r="J701" s="128"/>
      <c r="K701" s="128"/>
      <c r="L701" s="128"/>
      <c r="M701" s="128"/>
      <c r="N701" s="128"/>
      <c r="O701" s="128"/>
      <c r="P701" s="128"/>
      <c r="Q701" s="128"/>
      <c r="R701" s="128"/>
      <c r="S701" s="128"/>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row>
    <row r="702" spans="1:53" ht="12.75" customHeight="1">
      <c r="A702" s="2"/>
      <c r="B702" s="128"/>
      <c r="C702" s="128"/>
      <c r="D702" s="128"/>
      <c r="E702" s="128"/>
      <c r="F702" s="128"/>
      <c r="G702" s="128"/>
      <c r="H702" s="128"/>
      <c r="I702" s="128"/>
      <c r="J702" s="128"/>
      <c r="K702" s="128"/>
      <c r="L702" s="128"/>
      <c r="M702" s="128"/>
      <c r="N702" s="128"/>
      <c r="O702" s="128"/>
      <c r="P702" s="128"/>
      <c r="Q702" s="128"/>
      <c r="R702" s="128"/>
      <c r="S702" s="128"/>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row>
    <row r="703" spans="1:53" ht="12.75" customHeight="1">
      <c r="A703" s="2"/>
      <c r="B703" s="128"/>
      <c r="C703" s="128"/>
      <c r="D703" s="128"/>
      <c r="E703" s="128"/>
      <c r="F703" s="128"/>
      <c r="G703" s="128"/>
      <c r="H703" s="128"/>
      <c r="I703" s="128"/>
      <c r="J703" s="128"/>
      <c r="K703" s="128"/>
      <c r="L703" s="128"/>
      <c r="M703" s="128"/>
      <c r="N703" s="128"/>
      <c r="O703" s="128"/>
      <c r="P703" s="128"/>
      <c r="Q703" s="128"/>
      <c r="R703" s="128"/>
      <c r="S703" s="128"/>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row>
    <row r="704" spans="1:53" ht="12.75" customHeight="1">
      <c r="A704" s="2"/>
      <c r="B704" s="128"/>
      <c r="C704" s="128"/>
      <c r="D704" s="128"/>
      <c r="E704" s="128"/>
      <c r="F704" s="128"/>
      <c r="G704" s="128"/>
      <c r="H704" s="128"/>
      <c r="I704" s="128"/>
      <c r="J704" s="128"/>
      <c r="K704" s="128"/>
      <c r="L704" s="128"/>
      <c r="M704" s="128"/>
      <c r="N704" s="128"/>
      <c r="O704" s="128"/>
      <c r="P704" s="128"/>
      <c r="Q704" s="128"/>
      <c r="R704" s="128"/>
      <c r="S704" s="128"/>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row>
    <row r="705" spans="1:53" ht="12.75" customHeight="1">
      <c r="A705" s="2"/>
      <c r="B705" s="128"/>
      <c r="C705" s="128"/>
      <c r="D705" s="128"/>
      <c r="E705" s="128"/>
      <c r="F705" s="128"/>
      <c r="G705" s="128"/>
      <c r="H705" s="128"/>
      <c r="I705" s="128"/>
      <c r="J705" s="128"/>
      <c r="K705" s="128"/>
      <c r="L705" s="128"/>
      <c r="M705" s="128"/>
      <c r="N705" s="128"/>
      <c r="O705" s="128"/>
      <c r="P705" s="128"/>
      <c r="Q705" s="128"/>
      <c r="R705" s="128"/>
      <c r="S705" s="128"/>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row>
    <row r="706" spans="1:53" ht="12.75" customHeight="1">
      <c r="A706" s="2"/>
      <c r="B706" s="128"/>
      <c r="C706" s="128"/>
      <c r="D706" s="128"/>
      <c r="E706" s="128"/>
      <c r="F706" s="128"/>
      <c r="G706" s="128"/>
      <c r="H706" s="128"/>
      <c r="I706" s="128"/>
      <c r="J706" s="128"/>
      <c r="K706" s="128"/>
      <c r="L706" s="128"/>
      <c r="M706" s="128"/>
      <c r="N706" s="128"/>
      <c r="O706" s="128"/>
      <c r="P706" s="128"/>
      <c r="Q706" s="128"/>
      <c r="R706" s="128"/>
      <c r="S706" s="128"/>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row>
    <row r="707" spans="1:53" ht="12.75" customHeight="1">
      <c r="A707" s="2"/>
      <c r="B707" s="128"/>
      <c r="C707" s="128"/>
      <c r="D707" s="128"/>
      <c r="E707" s="128"/>
      <c r="F707" s="128"/>
      <c r="G707" s="128"/>
      <c r="H707" s="128"/>
      <c r="I707" s="128"/>
      <c r="J707" s="128"/>
      <c r="K707" s="128"/>
      <c r="L707" s="128"/>
      <c r="M707" s="128"/>
      <c r="N707" s="128"/>
      <c r="O707" s="128"/>
      <c r="P707" s="128"/>
      <c r="Q707" s="128"/>
      <c r="R707" s="128"/>
      <c r="S707" s="128"/>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row>
    <row r="708" spans="1:53" ht="12.75" customHeight="1">
      <c r="A708" s="2"/>
      <c r="B708" s="128"/>
      <c r="C708" s="128"/>
      <c r="D708" s="128"/>
      <c r="E708" s="128"/>
      <c r="F708" s="128"/>
      <c r="G708" s="128"/>
      <c r="H708" s="128"/>
      <c r="I708" s="128"/>
      <c r="J708" s="128"/>
      <c r="K708" s="128"/>
      <c r="L708" s="128"/>
      <c r="M708" s="128"/>
      <c r="N708" s="128"/>
      <c r="O708" s="128"/>
      <c r="P708" s="128"/>
      <c r="Q708" s="128"/>
      <c r="R708" s="128"/>
      <c r="S708" s="128"/>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row>
    <row r="709" spans="1:53" ht="12.75" customHeight="1">
      <c r="A709" s="2"/>
      <c r="B709" s="128"/>
      <c r="C709" s="128"/>
      <c r="D709" s="128"/>
      <c r="E709" s="128"/>
      <c r="F709" s="128"/>
      <c r="G709" s="128"/>
      <c r="H709" s="128"/>
      <c r="I709" s="128"/>
      <c r="J709" s="128"/>
      <c r="K709" s="128"/>
      <c r="L709" s="128"/>
      <c r="M709" s="128"/>
      <c r="N709" s="128"/>
      <c r="O709" s="128"/>
      <c r="P709" s="128"/>
      <c r="Q709" s="128"/>
      <c r="R709" s="128"/>
      <c r="S709" s="128"/>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row>
    <row r="710" spans="1:53" ht="12.75" customHeight="1">
      <c r="A710" s="2"/>
      <c r="B710" s="128"/>
      <c r="C710" s="128"/>
      <c r="D710" s="128"/>
      <c r="E710" s="128"/>
      <c r="F710" s="128"/>
      <c r="G710" s="128"/>
      <c r="H710" s="128"/>
      <c r="I710" s="128"/>
      <c r="J710" s="128"/>
      <c r="K710" s="128"/>
      <c r="L710" s="128"/>
      <c r="M710" s="128"/>
      <c r="N710" s="128"/>
      <c r="O710" s="128"/>
      <c r="P710" s="128"/>
      <c r="Q710" s="128"/>
      <c r="R710" s="128"/>
      <c r="S710" s="128"/>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row>
    <row r="711" spans="1:53" ht="12.75" customHeight="1">
      <c r="A711" s="2"/>
      <c r="B711" s="128"/>
      <c r="C711" s="128"/>
      <c r="D711" s="128"/>
      <c r="E711" s="128"/>
      <c r="F711" s="128"/>
      <c r="G711" s="128"/>
      <c r="H711" s="128"/>
      <c r="I711" s="128"/>
      <c r="J711" s="128"/>
      <c r="K711" s="128"/>
      <c r="L711" s="128"/>
      <c r="M711" s="128"/>
      <c r="N711" s="128"/>
      <c r="O711" s="128"/>
      <c r="P711" s="128"/>
      <c r="Q711" s="128"/>
      <c r="R711" s="128"/>
      <c r="S711" s="128"/>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row>
    <row r="712" spans="1:53" ht="12.75" customHeight="1">
      <c r="A712" s="2"/>
      <c r="B712" s="128"/>
      <c r="C712" s="128"/>
      <c r="D712" s="128"/>
      <c r="E712" s="128"/>
      <c r="F712" s="128"/>
      <c r="G712" s="128"/>
      <c r="H712" s="128"/>
      <c r="I712" s="128"/>
      <c r="J712" s="128"/>
      <c r="K712" s="128"/>
      <c r="L712" s="128"/>
      <c r="M712" s="128"/>
      <c r="N712" s="128"/>
      <c r="O712" s="128"/>
      <c r="P712" s="128"/>
      <c r="Q712" s="128"/>
      <c r="R712" s="128"/>
      <c r="S712" s="128"/>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row>
    <row r="713" spans="1:53" ht="12.75" customHeight="1">
      <c r="A713" s="2"/>
      <c r="B713" s="128"/>
      <c r="C713" s="128"/>
      <c r="D713" s="128"/>
      <c r="E713" s="128"/>
      <c r="F713" s="128"/>
      <c r="G713" s="128"/>
      <c r="H713" s="128"/>
      <c r="I713" s="128"/>
      <c r="J713" s="128"/>
      <c r="K713" s="128"/>
      <c r="L713" s="128"/>
      <c r="M713" s="128"/>
      <c r="N713" s="128"/>
      <c r="O713" s="128"/>
      <c r="P713" s="128"/>
      <c r="Q713" s="128"/>
      <c r="R713" s="128"/>
      <c r="S713" s="128"/>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row>
    <row r="714" spans="1:53" ht="12.75" customHeight="1">
      <c r="A714" s="2"/>
      <c r="B714" s="128"/>
      <c r="C714" s="128"/>
      <c r="D714" s="128"/>
      <c r="E714" s="128"/>
      <c r="F714" s="128"/>
      <c r="G714" s="128"/>
      <c r="H714" s="128"/>
      <c r="I714" s="128"/>
      <c r="J714" s="128"/>
      <c r="K714" s="128"/>
      <c r="L714" s="128"/>
      <c r="M714" s="128"/>
      <c r="N714" s="128"/>
      <c r="O714" s="128"/>
      <c r="P714" s="128"/>
      <c r="Q714" s="128"/>
      <c r="R714" s="128"/>
      <c r="S714" s="128"/>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row>
    <row r="715" spans="1:53" ht="12.75" customHeight="1">
      <c r="A715" s="2"/>
      <c r="B715" s="128"/>
      <c r="C715" s="128"/>
      <c r="D715" s="128"/>
      <c r="E715" s="128"/>
      <c r="F715" s="128"/>
      <c r="G715" s="128"/>
      <c r="H715" s="128"/>
      <c r="I715" s="128"/>
      <c r="J715" s="128"/>
      <c r="K715" s="128"/>
      <c r="L715" s="128"/>
      <c r="M715" s="128"/>
      <c r="N715" s="128"/>
      <c r="O715" s="128"/>
      <c r="P715" s="128"/>
      <c r="Q715" s="128"/>
      <c r="R715" s="128"/>
      <c r="S715" s="128"/>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row>
    <row r="716" spans="1:53" ht="12.75" customHeight="1">
      <c r="A716" s="2"/>
      <c r="B716" s="128"/>
      <c r="C716" s="128"/>
      <c r="D716" s="128"/>
      <c r="E716" s="128"/>
      <c r="F716" s="128"/>
      <c r="G716" s="128"/>
      <c r="H716" s="128"/>
      <c r="I716" s="128"/>
      <c r="J716" s="128"/>
      <c r="K716" s="128"/>
      <c r="L716" s="128"/>
      <c r="M716" s="128"/>
      <c r="N716" s="128"/>
      <c r="O716" s="128"/>
      <c r="P716" s="128"/>
      <c r="Q716" s="128"/>
      <c r="R716" s="128"/>
      <c r="S716" s="128"/>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row>
    <row r="717" spans="1:53" ht="12.75" customHeight="1">
      <c r="A717" s="2"/>
      <c r="B717" s="128"/>
      <c r="C717" s="128"/>
      <c r="D717" s="128"/>
      <c r="E717" s="128"/>
      <c r="F717" s="128"/>
      <c r="G717" s="128"/>
      <c r="H717" s="128"/>
      <c r="I717" s="128"/>
      <c r="J717" s="128"/>
      <c r="K717" s="128"/>
      <c r="L717" s="128"/>
      <c r="M717" s="128"/>
      <c r="N717" s="128"/>
      <c r="O717" s="128"/>
      <c r="P717" s="128"/>
      <c r="Q717" s="128"/>
      <c r="R717" s="128"/>
      <c r="S717" s="128"/>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row>
    <row r="718" spans="1:53" ht="12.75" customHeight="1">
      <c r="A718" s="2"/>
      <c r="B718" s="128"/>
      <c r="C718" s="128"/>
      <c r="D718" s="128"/>
      <c r="E718" s="128"/>
      <c r="F718" s="128"/>
      <c r="G718" s="128"/>
      <c r="H718" s="128"/>
      <c r="I718" s="128"/>
      <c r="J718" s="128"/>
      <c r="K718" s="128"/>
      <c r="L718" s="128"/>
      <c r="M718" s="128"/>
      <c r="N718" s="128"/>
      <c r="O718" s="128"/>
      <c r="P718" s="128"/>
      <c r="Q718" s="128"/>
      <c r="R718" s="128"/>
      <c r="S718" s="128"/>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row>
    <row r="719" spans="1:53" ht="12.75" customHeight="1">
      <c r="A719" s="2"/>
      <c r="B719" s="128"/>
      <c r="C719" s="128"/>
      <c r="D719" s="128"/>
      <c r="E719" s="128"/>
      <c r="F719" s="128"/>
      <c r="G719" s="128"/>
      <c r="H719" s="128"/>
      <c r="I719" s="128"/>
      <c r="J719" s="128"/>
      <c r="K719" s="128"/>
      <c r="L719" s="128"/>
      <c r="M719" s="128"/>
      <c r="N719" s="128"/>
      <c r="O719" s="128"/>
      <c r="P719" s="128"/>
      <c r="Q719" s="128"/>
      <c r="R719" s="128"/>
      <c r="S719" s="128"/>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row>
    <row r="720" spans="1:53" ht="12.75" customHeight="1">
      <c r="A720" s="2"/>
      <c r="B720" s="128"/>
      <c r="C720" s="128"/>
      <c r="D720" s="128"/>
      <c r="E720" s="128"/>
      <c r="F720" s="128"/>
      <c r="G720" s="128"/>
      <c r="H720" s="128"/>
      <c r="I720" s="128"/>
      <c r="J720" s="128"/>
      <c r="K720" s="128"/>
      <c r="L720" s="128"/>
      <c r="M720" s="128"/>
      <c r="N720" s="128"/>
      <c r="O720" s="128"/>
      <c r="P720" s="128"/>
      <c r="Q720" s="128"/>
      <c r="R720" s="128"/>
      <c r="S720" s="128"/>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row>
    <row r="721" spans="1:53" ht="12.75" customHeight="1">
      <c r="A721" s="2"/>
      <c r="B721" s="128"/>
      <c r="C721" s="128"/>
      <c r="D721" s="128"/>
      <c r="E721" s="128"/>
      <c r="F721" s="128"/>
      <c r="G721" s="128"/>
      <c r="H721" s="128"/>
      <c r="I721" s="128"/>
      <c r="J721" s="128"/>
      <c r="K721" s="128"/>
      <c r="L721" s="128"/>
      <c r="M721" s="128"/>
      <c r="N721" s="128"/>
      <c r="O721" s="128"/>
      <c r="P721" s="128"/>
      <c r="Q721" s="128"/>
      <c r="R721" s="128"/>
      <c r="S721" s="128"/>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row>
    <row r="722" spans="1:53" ht="12.75" customHeight="1">
      <c r="A722" s="2"/>
      <c r="B722" s="128"/>
      <c r="C722" s="128"/>
      <c r="D722" s="128"/>
      <c r="E722" s="128"/>
      <c r="F722" s="128"/>
      <c r="G722" s="128"/>
      <c r="H722" s="128"/>
      <c r="I722" s="128"/>
      <c r="J722" s="128"/>
      <c r="K722" s="128"/>
      <c r="L722" s="128"/>
      <c r="M722" s="128"/>
      <c r="N722" s="128"/>
      <c r="O722" s="128"/>
      <c r="P722" s="128"/>
      <c r="Q722" s="128"/>
      <c r="R722" s="128"/>
      <c r="S722" s="128"/>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row>
    <row r="723" spans="1:53" ht="12.75" customHeight="1">
      <c r="A723" s="2"/>
      <c r="B723" s="128"/>
      <c r="C723" s="128"/>
      <c r="D723" s="128"/>
      <c r="E723" s="128"/>
      <c r="F723" s="128"/>
      <c r="G723" s="128"/>
      <c r="H723" s="128"/>
      <c r="I723" s="128"/>
      <c r="J723" s="128"/>
      <c r="K723" s="128"/>
      <c r="L723" s="128"/>
      <c r="M723" s="128"/>
      <c r="N723" s="128"/>
      <c r="O723" s="128"/>
      <c r="P723" s="128"/>
      <c r="Q723" s="128"/>
      <c r="R723" s="128"/>
      <c r="S723" s="128"/>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row>
    <row r="724" spans="1:53" ht="12.75" customHeight="1">
      <c r="A724" s="2"/>
      <c r="B724" s="128"/>
      <c r="C724" s="128"/>
      <c r="D724" s="128"/>
      <c r="E724" s="128"/>
      <c r="F724" s="128"/>
      <c r="G724" s="128"/>
      <c r="H724" s="128"/>
      <c r="I724" s="128"/>
      <c r="J724" s="128"/>
      <c r="K724" s="128"/>
      <c r="L724" s="128"/>
      <c r="M724" s="128"/>
      <c r="N724" s="128"/>
      <c r="O724" s="128"/>
      <c r="P724" s="128"/>
      <c r="Q724" s="128"/>
      <c r="R724" s="128"/>
      <c r="S724" s="128"/>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row>
    <row r="725" spans="1:53" ht="12.75" customHeight="1">
      <c r="A725" s="2"/>
      <c r="B725" s="128"/>
      <c r="C725" s="128"/>
      <c r="D725" s="128"/>
      <c r="E725" s="128"/>
      <c r="F725" s="128"/>
      <c r="G725" s="128"/>
      <c r="H725" s="128"/>
      <c r="I725" s="128"/>
      <c r="J725" s="128"/>
      <c r="K725" s="128"/>
      <c r="L725" s="128"/>
      <c r="M725" s="128"/>
      <c r="N725" s="128"/>
      <c r="O725" s="128"/>
      <c r="P725" s="128"/>
      <c r="Q725" s="128"/>
      <c r="R725" s="128"/>
      <c r="S725" s="128"/>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row>
    <row r="726" spans="1:53" ht="12.75" customHeight="1">
      <c r="A726" s="2"/>
      <c r="B726" s="128"/>
      <c r="C726" s="128"/>
      <c r="D726" s="128"/>
      <c r="E726" s="128"/>
      <c r="F726" s="128"/>
      <c r="G726" s="128"/>
      <c r="H726" s="128"/>
      <c r="I726" s="128"/>
      <c r="J726" s="128"/>
      <c r="K726" s="128"/>
      <c r="L726" s="128"/>
      <c r="M726" s="128"/>
      <c r="N726" s="128"/>
      <c r="O726" s="128"/>
      <c r="P726" s="128"/>
      <c r="Q726" s="128"/>
      <c r="R726" s="128"/>
      <c r="S726" s="128"/>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row>
    <row r="727" spans="1:53" ht="12.75" customHeight="1">
      <c r="A727" s="2"/>
      <c r="B727" s="128"/>
      <c r="C727" s="128"/>
      <c r="D727" s="128"/>
      <c r="E727" s="128"/>
      <c r="F727" s="128"/>
      <c r="G727" s="128"/>
      <c r="H727" s="128"/>
      <c r="I727" s="128"/>
      <c r="J727" s="128"/>
      <c r="K727" s="128"/>
      <c r="L727" s="128"/>
      <c r="M727" s="128"/>
      <c r="N727" s="128"/>
      <c r="O727" s="128"/>
      <c r="P727" s="128"/>
      <c r="Q727" s="128"/>
      <c r="R727" s="128"/>
      <c r="S727" s="128"/>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row>
    <row r="728" spans="1:53" ht="12.75" customHeight="1">
      <c r="A728" s="2"/>
      <c r="B728" s="128"/>
      <c r="C728" s="128"/>
      <c r="D728" s="128"/>
      <c r="E728" s="128"/>
      <c r="F728" s="128"/>
      <c r="G728" s="128"/>
      <c r="H728" s="128"/>
      <c r="I728" s="128"/>
      <c r="J728" s="128"/>
      <c r="K728" s="128"/>
      <c r="L728" s="128"/>
      <c r="M728" s="128"/>
      <c r="N728" s="128"/>
      <c r="O728" s="128"/>
      <c r="P728" s="128"/>
      <c r="Q728" s="128"/>
      <c r="R728" s="128"/>
      <c r="S728" s="128"/>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row>
    <row r="729" spans="1:53" ht="12.75" customHeight="1">
      <c r="A729" s="2"/>
      <c r="B729" s="128"/>
      <c r="C729" s="128"/>
      <c r="D729" s="128"/>
      <c r="E729" s="128"/>
      <c r="F729" s="128"/>
      <c r="G729" s="128"/>
      <c r="H729" s="128"/>
      <c r="I729" s="128"/>
      <c r="J729" s="128"/>
      <c r="K729" s="128"/>
      <c r="L729" s="128"/>
      <c r="M729" s="128"/>
      <c r="N729" s="128"/>
      <c r="O729" s="128"/>
      <c r="P729" s="128"/>
      <c r="Q729" s="128"/>
      <c r="R729" s="128"/>
      <c r="S729" s="128"/>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row>
    <row r="730" spans="1:53" ht="12.75" customHeight="1">
      <c r="A730" s="2"/>
      <c r="B730" s="128"/>
      <c r="C730" s="128"/>
      <c r="D730" s="128"/>
      <c r="E730" s="128"/>
      <c r="F730" s="128"/>
      <c r="G730" s="128"/>
      <c r="H730" s="128"/>
      <c r="I730" s="128"/>
      <c r="J730" s="128"/>
      <c r="K730" s="128"/>
      <c r="L730" s="128"/>
      <c r="M730" s="128"/>
      <c r="N730" s="128"/>
      <c r="O730" s="128"/>
      <c r="P730" s="128"/>
      <c r="Q730" s="128"/>
      <c r="R730" s="128"/>
      <c r="S730" s="128"/>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row>
    <row r="731" spans="1:53" ht="12.75" customHeight="1">
      <c r="A731" s="2"/>
      <c r="B731" s="128"/>
      <c r="C731" s="128"/>
      <c r="D731" s="128"/>
      <c r="E731" s="128"/>
      <c r="F731" s="128"/>
      <c r="G731" s="128"/>
      <c r="H731" s="128"/>
      <c r="I731" s="128"/>
      <c r="J731" s="128"/>
      <c r="K731" s="128"/>
      <c r="L731" s="128"/>
      <c r="M731" s="128"/>
      <c r="N731" s="128"/>
      <c r="O731" s="128"/>
      <c r="P731" s="128"/>
      <c r="Q731" s="128"/>
      <c r="R731" s="128"/>
      <c r="S731" s="128"/>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row>
    <row r="732" spans="1:53" ht="12.75" customHeight="1">
      <c r="A732" s="2"/>
      <c r="B732" s="128"/>
      <c r="C732" s="128"/>
      <c r="D732" s="128"/>
      <c r="E732" s="128"/>
      <c r="F732" s="128"/>
      <c r="G732" s="128"/>
      <c r="H732" s="128"/>
      <c r="I732" s="128"/>
      <c r="J732" s="128"/>
      <c r="K732" s="128"/>
      <c r="L732" s="128"/>
      <c r="M732" s="128"/>
      <c r="N732" s="128"/>
      <c r="O732" s="128"/>
      <c r="P732" s="128"/>
      <c r="Q732" s="128"/>
      <c r="R732" s="128"/>
      <c r="S732" s="128"/>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row>
    <row r="733" spans="1:53" ht="12.75" customHeight="1">
      <c r="A733" s="2"/>
      <c r="B733" s="128"/>
      <c r="C733" s="128"/>
      <c r="D733" s="128"/>
      <c r="E733" s="128"/>
      <c r="F733" s="128"/>
      <c r="G733" s="128"/>
      <c r="H733" s="128"/>
      <c r="I733" s="128"/>
      <c r="J733" s="128"/>
      <c r="K733" s="128"/>
      <c r="L733" s="128"/>
      <c r="M733" s="128"/>
      <c r="N733" s="128"/>
      <c r="O733" s="128"/>
      <c r="P733" s="128"/>
      <c r="Q733" s="128"/>
      <c r="R733" s="128"/>
      <c r="S733" s="128"/>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row>
    <row r="734" spans="1:53" ht="12.75" customHeight="1">
      <c r="A734" s="2"/>
      <c r="B734" s="128"/>
      <c r="C734" s="128"/>
      <c r="D734" s="128"/>
      <c r="E734" s="128"/>
      <c r="F734" s="128"/>
      <c r="G734" s="128"/>
      <c r="H734" s="128"/>
      <c r="I734" s="128"/>
      <c r="J734" s="128"/>
      <c r="K734" s="128"/>
      <c r="L734" s="128"/>
      <c r="M734" s="128"/>
      <c r="N734" s="128"/>
      <c r="O734" s="128"/>
      <c r="P734" s="128"/>
      <c r="Q734" s="128"/>
      <c r="R734" s="128"/>
      <c r="S734" s="128"/>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row>
    <row r="735" spans="1:53" ht="12.75" customHeight="1">
      <c r="A735" s="2"/>
      <c r="B735" s="128"/>
      <c r="C735" s="128"/>
      <c r="D735" s="128"/>
      <c r="E735" s="128"/>
      <c r="F735" s="128"/>
      <c r="G735" s="128"/>
      <c r="H735" s="128"/>
      <c r="I735" s="128"/>
      <c r="J735" s="128"/>
      <c r="K735" s="128"/>
      <c r="L735" s="128"/>
      <c r="M735" s="128"/>
      <c r="N735" s="128"/>
      <c r="O735" s="128"/>
      <c r="P735" s="128"/>
      <c r="Q735" s="128"/>
      <c r="R735" s="128"/>
      <c r="S735" s="128"/>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row>
    <row r="736" spans="1:53" ht="12.75" customHeight="1">
      <c r="A736" s="2"/>
      <c r="B736" s="128"/>
      <c r="C736" s="128"/>
      <c r="D736" s="128"/>
      <c r="E736" s="128"/>
      <c r="F736" s="128"/>
      <c r="G736" s="128"/>
      <c r="H736" s="128"/>
      <c r="I736" s="128"/>
      <c r="J736" s="128"/>
      <c r="K736" s="128"/>
      <c r="L736" s="128"/>
      <c r="M736" s="128"/>
      <c r="N736" s="128"/>
      <c r="O736" s="128"/>
      <c r="P736" s="128"/>
      <c r="Q736" s="128"/>
      <c r="R736" s="128"/>
      <c r="S736" s="128"/>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row>
    <row r="737" spans="1:53" ht="12.75" customHeight="1">
      <c r="A737" s="2"/>
      <c r="B737" s="128"/>
      <c r="C737" s="128"/>
      <c r="D737" s="128"/>
      <c r="E737" s="128"/>
      <c r="F737" s="128"/>
      <c r="G737" s="128"/>
      <c r="H737" s="128"/>
      <c r="I737" s="128"/>
      <c r="J737" s="128"/>
      <c r="K737" s="128"/>
      <c r="L737" s="128"/>
      <c r="M737" s="128"/>
      <c r="N737" s="128"/>
      <c r="O737" s="128"/>
      <c r="P737" s="128"/>
      <c r="Q737" s="128"/>
      <c r="R737" s="128"/>
      <c r="S737" s="128"/>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row>
    <row r="738" spans="1:53" ht="12.75" customHeight="1">
      <c r="A738" s="2"/>
      <c r="B738" s="128"/>
      <c r="C738" s="128"/>
      <c r="D738" s="128"/>
      <c r="E738" s="128"/>
      <c r="F738" s="128"/>
      <c r="G738" s="128"/>
      <c r="H738" s="128"/>
      <c r="I738" s="128"/>
      <c r="J738" s="128"/>
      <c r="K738" s="128"/>
      <c r="L738" s="128"/>
      <c r="M738" s="128"/>
      <c r="N738" s="128"/>
      <c r="O738" s="128"/>
      <c r="P738" s="128"/>
      <c r="Q738" s="128"/>
      <c r="R738" s="128"/>
      <c r="S738" s="128"/>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row>
    <row r="739" spans="1:53" ht="12.75" customHeight="1">
      <c r="A739" s="2"/>
      <c r="B739" s="128"/>
      <c r="C739" s="128"/>
      <c r="D739" s="128"/>
      <c r="E739" s="128"/>
      <c r="F739" s="128"/>
      <c r="G739" s="128"/>
      <c r="H739" s="128"/>
      <c r="I739" s="128"/>
      <c r="J739" s="128"/>
      <c r="K739" s="128"/>
      <c r="L739" s="128"/>
      <c r="M739" s="128"/>
      <c r="N739" s="128"/>
      <c r="O739" s="128"/>
      <c r="P739" s="128"/>
      <c r="Q739" s="128"/>
      <c r="R739" s="128"/>
      <c r="S739" s="128"/>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row>
    <row r="740" spans="1:53" ht="12.75" customHeight="1">
      <c r="A740" s="2"/>
      <c r="B740" s="128"/>
      <c r="C740" s="128"/>
      <c r="D740" s="128"/>
      <c r="E740" s="128"/>
      <c r="F740" s="128"/>
      <c r="G740" s="128"/>
      <c r="H740" s="128"/>
      <c r="I740" s="128"/>
      <c r="J740" s="128"/>
      <c r="K740" s="128"/>
      <c r="L740" s="128"/>
      <c r="M740" s="128"/>
      <c r="N740" s="128"/>
      <c r="O740" s="128"/>
      <c r="P740" s="128"/>
      <c r="Q740" s="128"/>
      <c r="R740" s="128"/>
      <c r="S740" s="128"/>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row>
    <row r="741" spans="1:53" ht="12.75" customHeight="1">
      <c r="A741" s="2"/>
      <c r="B741" s="128"/>
      <c r="C741" s="128"/>
      <c r="D741" s="128"/>
      <c r="E741" s="128"/>
      <c r="F741" s="128"/>
      <c r="G741" s="128"/>
      <c r="H741" s="128"/>
      <c r="I741" s="128"/>
      <c r="J741" s="128"/>
      <c r="K741" s="128"/>
      <c r="L741" s="128"/>
      <c r="M741" s="128"/>
      <c r="N741" s="128"/>
      <c r="O741" s="128"/>
      <c r="P741" s="128"/>
      <c r="Q741" s="128"/>
      <c r="R741" s="128"/>
      <c r="S741" s="128"/>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row>
    <row r="742" spans="1:53" ht="12.75" customHeight="1">
      <c r="A742" s="2"/>
      <c r="B742" s="128"/>
      <c r="C742" s="128"/>
      <c r="D742" s="128"/>
      <c r="E742" s="128"/>
      <c r="F742" s="128"/>
      <c r="G742" s="128"/>
      <c r="H742" s="128"/>
      <c r="I742" s="128"/>
      <c r="J742" s="128"/>
      <c r="K742" s="128"/>
      <c r="L742" s="128"/>
      <c r="M742" s="128"/>
      <c r="N742" s="128"/>
      <c r="O742" s="128"/>
      <c r="P742" s="128"/>
      <c r="Q742" s="128"/>
      <c r="R742" s="128"/>
      <c r="S742" s="128"/>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row>
    <row r="743" spans="1:53" ht="12.75" customHeight="1">
      <c r="A743" s="2"/>
      <c r="B743" s="128"/>
      <c r="C743" s="128"/>
      <c r="D743" s="128"/>
      <c r="E743" s="128"/>
      <c r="F743" s="128"/>
      <c r="G743" s="128"/>
      <c r="H743" s="128"/>
      <c r="I743" s="128"/>
      <c r="J743" s="128"/>
      <c r="K743" s="128"/>
      <c r="L743" s="128"/>
      <c r="M743" s="128"/>
      <c r="N743" s="128"/>
      <c r="O743" s="128"/>
      <c r="P743" s="128"/>
      <c r="Q743" s="128"/>
      <c r="R743" s="128"/>
      <c r="S743" s="128"/>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row>
    <row r="744" spans="1:53" ht="12.75" customHeight="1">
      <c r="A744" s="2"/>
      <c r="B744" s="128"/>
      <c r="C744" s="128"/>
      <c r="D744" s="128"/>
      <c r="E744" s="128"/>
      <c r="F744" s="128"/>
      <c r="G744" s="128"/>
      <c r="H744" s="128"/>
      <c r="I744" s="128"/>
      <c r="J744" s="128"/>
      <c r="K744" s="128"/>
      <c r="L744" s="128"/>
      <c r="M744" s="128"/>
      <c r="N744" s="128"/>
      <c r="O744" s="128"/>
      <c r="P744" s="128"/>
      <c r="Q744" s="128"/>
      <c r="R744" s="128"/>
      <c r="S744" s="128"/>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row>
    <row r="745" spans="1:53" ht="12.75" customHeight="1">
      <c r="A745" s="2"/>
      <c r="B745" s="128"/>
      <c r="C745" s="128"/>
      <c r="D745" s="128"/>
      <c r="E745" s="128"/>
      <c r="F745" s="128"/>
      <c r="G745" s="128"/>
      <c r="H745" s="128"/>
      <c r="I745" s="128"/>
      <c r="J745" s="128"/>
      <c r="K745" s="128"/>
      <c r="L745" s="128"/>
      <c r="M745" s="128"/>
      <c r="N745" s="128"/>
      <c r="O745" s="128"/>
      <c r="P745" s="128"/>
      <c r="Q745" s="128"/>
      <c r="R745" s="128"/>
      <c r="S745" s="128"/>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row>
    <row r="746" spans="1:53" ht="12.75" customHeight="1">
      <c r="A746" s="2"/>
      <c r="B746" s="128"/>
      <c r="C746" s="128"/>
      <c r="D746" s="128"/>
      <c r="E746" s="128"/>
      <c r="F746" s="128"/>
      <c r="G746" s="128"/>
      <c r="H746" s="128"/>
      <c r="I746" s="128"/>
      <c r="J746" s="128"/>
      <c r="K746" s="128"/>
      <c r="L746" s="128"/>
      <c r="M746" s="128"/>
      <c r="N746" s="128"/>
      <c r="O746" s="128"/>
      <c r="P746" s="128"/>
      <c r="Q746" s="128"/>
      <c r="R746" s="128"/>
      <c r="S746" s="128"/>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row>
    <row r="747" spans="1:53" ht="12.75" customHeight="1">
      <c r="A747" s="2"/>
      <c r="B747" s="128"/>
      <c r="C747" s="128"/>
      <c r="D747" s="128"/>
      <c r="E747" s="128"/>
      <c r="F747" s="128"/>
      <c r="G747" s="128"/>
      <c r="H747" s="128"/>
      <c r="I747" s="128"/>
      <c r="J747" s="128"/>
      <c r="K747" s="128"/>
      <c r="L747" s="128"/>
      <c r="M747" s="128"/>
      <c r="N747" s="128"/>
      <c r="O747" s="128"/>
      <c r="P747" s="128"/>
      <c r="Q747" s="128"/>
      <c r="R747" s="128"/>
      <c r="S747" s="128"/>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row>
    <row r="748" spans="1:53" ht="12.75" customHeight="1">
      <c r="A748" s="2"/>
      <c r="B748" s="128"/>
      <c r="C748" s="128"/>
      <c r="D748" s="128"/>
      <c r="E748" s="128"/>
      <c r="F748" s="128"/>
      <c r="G748" s="128"/>
      <c r="H748" s="128"/>
      <c r="I748" s="128"/>
      <c r="J748" s="128"/>
      <c r="K748" s="128"/>
      <c r="L748" s="128"/>
      <c r="M748" s="128"/>
      <c r="N748" s="128"/>
      <c r="O748" s="128"/>
      <c r="P748" s="128"/>
      <c r="Q748" s="128"/>
      <c r="R748" s="128"/>
      <c r="S748" s="128"/>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row>
    <row r="749" spans="1:53" ht="12.75" customHeight="1">
      <c r="A749" s="2"/>
      <c r="B749" s="128"/>
      <c r="C749" s="128"/>
      <c r="D749" s="128"/>
      <c r="E749" s="128"/>
      <c r="F749" s="128"/>
      <c r="G749" s="128"/>
      <c r="H749" s="128"/>
      <c r="I749" s="128"/>
      <c r="J749" s="128"/>
      <c r="K749" s="128"/>
      <c r="L749" s="128"/>
      <c r="M749" s="128"/>
      <c r="N749" s="128"/>
      <c r="O749" s="128"/>
      <c r="P749" s="128"/>
      <c r="Q749" s="128"/>
      <c r="R749" s="128"/>
      <c r="S749" s="128"/>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row>
    <row r="750" spans="1:53" ht="12.75" customHeight="1">
      <c r="A750" s="2"/>
      <c r="B750" s="128"/>
      <c r="C750" s="128"/>
      <c r="D750" s="128"/>
      <c r="E750" s="128"/>
      <c r="F750" s="128"/>
      <c r="G750" s="128"/>
      <c r="H750" s="128"/>
      <c r="I750" s="128"/>
      <c r="J750" s="128"/>
      <c r="K750" s="128"/>
      <c r="L750" s="128"/>
      <c r="M750" s="128"/>
      <c r="N750" s="128"/>
      <c r="O750" s="128"/>
      <c r="P750" s="128"/>
      <c r="Q750" s="128"/>
      <c r="R750" s="128"/>
      <c r="S750" s="128"/>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row>
    <row r="751" spans="1:53" ht="12.75" customHeight="1">
      <c r="A751" s="2"/>
      <c r="B751" s="128"/>
      <c r="C751" s="128"/>
      <c r="D751" s="128"/>
      <c r="E751" s="128"/>
      <c r="F751" s="128"/>
      <c r="G751" s="128"/>
      <c r="H751" s="128"/>
      <c r="I751" s="128"/>
      <c r="J751" s="128"/>
      <c r="K751" s="128"/>
      <c r="L751" s="128"/>
      <c r="M751" s="128"/>
      <c r="N751" s="128"/>
      <c r="O751" s="128"/>
      <c r="P751" s="128"/>
      <c r="Q751" s="128"/>
      <c r="R751" s="128"/>
      <c r="S751" s="128"/>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row>
    <row r="752" spans="1:53" ht="12.75" customHeight="1">
      <c r="A752" s="2"/>
      <c r="B752" s="128"/>
      <c r="C752" s="128"/>
      <c r="D752" s="128"/>
      <c r="E752" s="128"/>
      <c r="F752" s="128"/>
      <c r="G752" s="128"/>
      <c r="H752" s="128"/>
      <c r="I752" s="128"/>
      <c r="J752" s="128"/>
      <c r="K752" s="128"/>
      <c r="L752" s="128"/>
      <c r="M752" s="128"/>
      <c r="N752" s="128"/>
      <c r="O752" s="128"/>
      <c r="P752" s="128"/>
      <c r="Q752" s="128"/>
      <c r="R752" s="128"/>
      <c r="S752" s="128"/>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row>
    <row r="753" spans="1:53" ht="12.75" customHeight="1">
      <c r="A753" s="2"/>
      <c r="B753" s="128"/>
      <c r="C753" s="128"/>
      <c r="D753" s="128"/>
      <c r="E753" s="128"/>
      <c r="F753" s="128"/>
      <c r="G753" s="128"/>
      <c r="H753" s="128"/>
      <c r="I753" s="128"/>
      <c r="J753" s="128"/>
      <c r="K753" s="128"/>
      <c r="L753" s="128"/>
      <c r="M753" s="128"/>
      <c r="N753" s="128"/>
      <c r="O753" s="128"/>
      <c r="P753" s="128"/>
      <c r="Q753" s="128"/>
      <c r="R753" s="128"/>
      <c r="S753" s="128"/>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row>
    <row r="754" spans="1:53" ht="12.75" customHeight="1">
      <c r="A754" s="2"/>
      <c r="B754" s="128"/>
      <c r="C754" s="128"/>
      <c r="D754" s="128"/>
      <c r="E754" s="128"/>
      <c r="F754" s="128"/>
      <c r="G754" s="128"/>
      <c r="H754" s="128"/>
      <c r="I754" s="128"/>
      <c r="J754" s="128"/>
      <c r="K754" s="128"/>
      <c r="L754" s="128"/>
      <c r="M754" s="128"/>
      <c r="N754" s="128"/>
      <c r="O754" s="128"/>
      <c r="P754" s="128"/>
      <c r="Q754" s="128"/>
      <c r="R754" s="128"/>
      <c r="S754" s="128"/>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row>
    <row r="755" spans="1:53" ht="12.75" customHeight="1">
      <c r="A755" s="2"/>
      <c r="B755" s="128"/>
      <c r="C755" s="128"/>
      <c r="D755" s="128"/>
      <c r="E755" s="128"/>
      <c r="F755" s="128"/>
      <c r="G755" s="128"/>
      <c r="H755" s="128"/>
      <c r="I755" s="128"/>
      <c r="J755" s="128"/>
      <c r="K755" s="128"/>
      <c r="L755" s="128"/>
      <c r="M755" s="128"/>
      <c r="N755" s="128"/>
      <c r="O755" s="128"/>
      <c r="P755" s="128"/>
      <c r="Q755" s="128"/>
      <c r="R755" s="128"/>
      <c r="S755" s="128"/>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row>
    <row r="756" spans="1:53" ht="12.75" customHeight="1">
      <c r="A756" s="2"/>
      <c r="B756" s="128"/>
      <c r="C756" s="128"/>
      <c r="D756" s="128"/>
      <c r="E756" s="128"/>
      <c r="F756" s="128"/>
      <c r="G756" s="128"/>
      <c r="H756" s="128"/>
      <c r="I756" s="128"/>
      <c r="J756" s="128"/>
      <c r="K756" s="128"/>
      <c r="L756" s="128"/>
      <c r="M756" s="128"/>
      <c r="N756" s="128"/>
      <c r="O756" s="128"/>
      <c r="P756" s="128"/>
      <c r="Q756" s="128"/>
      <c r="R756" s="128"/>
      <c r="S756" s="128"/>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row>
    <row r="757" spans="1:53" ht="12.75" customHeight="1">
      <c r="A757" s="2"/>
      <c r="B757" s="128"/>
      <c r="C757" s="128"/>
      <c r="D757" s="128"/>
      <c r="E757" s="128"/>
      <c r="F757" s="128"/>
      <c r="G757" s="128"/>
      <c r="H757" s="128"/>
      <c r="I757" s="128"/>
      <c r="J757" s="128"/>
      <c r="K757" s="128"/>
      <c r="L757" s="128"/>
      <c r="M757" s="128"/>
      <c r="N757" s="128"/>
      <c r="O757" s="128"/>
      <c r="P757" s="128"/>
      <c r="Q757" s="128"/>
      <c r="R757" s="128"/>
      <c r="S757" s="128"/>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row>
    <row r="758" spans="1:53" ht="12.75" customHeight="1">
      <c r="A758" s="2"/>
      <c r="B758" s="128"/>
      <c r="C758" s="128"/>
      <c r="D758" s="128"/>
      <c r="E758" s="128"/>
      <c r="F758" s="128"/>
      <c r="G758" s="128"/>
      <c r="H758" s="128"/>
      <c r="I758" s="128"/>
      <c r="J758" s="128"/>
      <c r="K758" s="128"/>
      <c r="L758" s="128"/>
      <c r="M758" s="128"/>
      <c r="N758" s="128"/>
      <c r="O758" s="128"/>
      <c r="P758" s="128"/>
      <c r="Q758" s="128"/>
      <c r="R758" s="128"/>
      <c r="S758" s="128"/>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row>
    <row r="759" spans="1:53" ht="12.75" customHeight="1">
      <c r="A759" s="2"/>
      <c r="B759" s="128"/>
      <c r="C759" s="128"/>
      <c r="D759" s="128"/>
      <c r="E759" s="128"/>
      <c r="F759" s="128"/>
      <c r="G759" s="128"/>
      <c r="H759" s="128"/>
      <c r="I759" s="128"/>
      <c r="J759" s="128"/>
      <c r="K759" s="128"/>
      <c r="L759" s="128"/>
      <c r="M759" s="128"/>
      <c r="N759" s="128"/>
      <c r="O759" s="128"/>
      <c r="P759" s="128"/>
      <c r="Q759" s="128"/>
      <c r="R759" s="128"/>
      <c r="S759" s="128"/>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row>
    <row r="760" spans="1:53" ht="12.75" customHeight="1">
      <c r="A760" s="2"/>
      <c r="B760" s="128"/>
      <c r="C760" s="128"/>
      <c r="D760" s="128"/>
      <c r="E760" s="128"/>
      <c r="F760" s="128"/>
      <c r="G760" s="128"/>
      <c r="H760" s="128"/>
      <c r="I760" s="128"/>
      <c r="J760" s="128"/>
      <c r="K760" s="128"/>
      <c r="L760" s="128"/>
      <c r="M760" s="128"/>
      <c r="N760" s="128"/>
      <c r="O760" s="128"/>
      <c r="P760" s="128"/>
      <c r="Q760" s="128"/>
      <c r="R760" s="128"/>
      <c r="S760" s="128"/>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row>
    <row r="761" spans="1:53" ht="12.75" customHeight="1">
      <c r="A761" s="2"/>
      <c r="B761" s="128"/>
      <c r="C761" s="128"/>
      <c r="D761" s="128"/>
      <c r="E761" s="128"/>
      <c r="F761" s="128"/>
      <c r="G761" s="128"/>
      <c r="H761" s="128"/>
      <c r="I761" s="128"/>
      <c r="J761" s="128"/>
      <c r="K761" s="128"/>
      <c r="L761" s="128"/>
      <c r="M761" s="128"/>
      <c r="N761" s="128"/>
      <c r="O761" s="128"/>
      <c r="P761" s="128"/>
      <c r="Q761" s="128"/>
      <c r="R761" s="128"/>
      <c r="S761" s="128"/>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row>
    <row r="762" spans="1:53" ht="12.75" customHeight="1">
      <c r="A762" s="2"/>
      <c r="B762" s="128"/>
      <c r="C762" s="128"/>
      <c r="D762" s="128"/>
      <c r="E762" s="128"/>
      <c r="F762" s="128"/>
      <c r="G762" s="128"/>
      <c r="H762" s="128"/>
      <c r="I762" s="128"/>
      <c r="J762" s="128"/>
      <c r="K762" s="128"/>
      <c r="L762" s="128"/>
      <c r="M762" s="128"/>
      <c r="N762" s="128"/>
      <c r="O762" s="128"/>
      <c r="P762" s="128"/>
      <c r="Q762" s="128"/>
      <c r="R762" s="128"/>
      <c r="S762" s="128"/>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row>
    <row r="763" spans="1:53" ht="12.75" customHeight="1">
      <c r="A763" s="2"/>
      <c r="B763" s="128"/>
      <c r="C763" s="128"/>
      <c r="D763" s="128"/>
      <c r="E763" s="128"/>
      <c r="F763" s="128"/>
      <c r="G763" s="128"/>
      <c r="H763" s="128"/>
      <c r="I763" s="128"/>
      <c r="J763" s="128"/>
      <c r="K763" s="128"/>
      <c r="L763" s="128"/>
      <c r="M763" s="128"/>
      <c r="N763" s="128"/>
      <c r="O763" s="128"/>
      <c r="P763" s="128"/>
      <c r="Q763" s="128"/>
      <c r="R763" s="128"/>
      <c r="S763" s="128"/>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row>
    <row r="764" spans="1:53" ht="12.75" customHeight="1">
      <c r="A764" s="2"/>
      <c r="B764" s="128"/>
      <c r="C764" s="128"/>
      <c r="D764" s="128"/>
      <c r="E764" s="128"/>
      <c r="F764" s="128"/>
      <c r="G764" s="128"/>
      <c r="H764" s="128"/>
      <c r="I764" s="128"/>
      <c r="J764" s="128"/>
      <c r="K764" s="128"/>
      <c r="L764" s="128"/>
      <c r="M764" s="128"/>
      <c r="N764" s="128"/>
      <c r="O764" s="128"/>
      <c r="P764" s="128"/>
      <c r="Q764" s="128"/>
      <c r="R764" s="128"/>
      <c r="S764" s="128"/>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row>
    <row r="765" spans="1:53" ht="12.75" customHeight="1">
      <c r="A765" s="2"/>
      <c r="B765" s="128"/>
      <c r="C765" s="128"/>
      <c r="D765" s="128"/>
      <c r="E765" s="128"/>
      <c r="F765" s="128"/>
      <c r="G765" s="128"/>
      <c r="H765" s="128"/>
      <c r="I765" s="128"/>
      <c r="J765" s="128"/>
      <c r="K765" s="128"/>
      <c r="L765" s="128"/>
      <c r="M765" s="128"/>
      <c r="N765" s="128"/>
      <c r="O765" s="128"/>
      <c r="P765" s="128"/>
      <c r="Q765" s="128"/>
      <c r="R765" s="128"/>
      <c r="S765" s="128"/>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row>
    <row r="766" spans="1:53" ht="12.75" customHeight="1">
      <c r="A766" s="2"/>
      <c r="B766" s="128"/>
      <c r="C766" s="128"/>
      <c r="D766" s="128"/>
      <c r="E766" s="128"/>
      <c r="F766" s="128"/>
      <c r="G766" s="128"/>
      <c r="H766" s="128"/>
      <c r="I766" s="128"/>
      <c r="J766" s="128"/>
      <c r="K766" s="128"/>
      <c r="L766" s="128"/>
      <c r="M766" s="128"/>
      <c r="N766" s="128"/>
      <c r="O766" s="128"/>
      <c r="P766" s="128"/>
      <c r="Q766" s="128"/>
      <c r="R766" s="128"/>
      <c r="S766" s="128"/>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row>
    <row r="767" spans="1:53" ht="12.75" customHeight="1">
      <c r="A767" s="2"/>
      <c r="B767" s="128"/>
      <c r="C767" s="128"/>
      <c r="D767" s="128"/>
      <c r="E767" s="128"/>
      <c r="F767" s="128"/>
      <c r="G767" s="128"/>
      <c r="H767" s="128"/>
      <c r="I767" s="128"/>
      <c r="J767" s="128"/>
      <c r="K767" s="128"/>
      <c r="L767" s="128"/>
      <c r="M767" s="128"/>
      <c r="N767" s="128"/>
      <c r="O767" s="128"/>
      <c r="P767" s="128"/>
      <c r="Q767" s="128"/>
      <c r="R767" s="128"/>
      <c r="S767" s="128"/>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row>
    <row r="768" spans="1:53" ht="12.75" customHeight="1">
      <c r="A768" s="2"/>
      <c r="B768" s="128"/>
      <c r="C768" s="128"/>
      <c r="D768" s="128"/>
      <c r="E768" s="128"/>
      <c r="F768" s="128"/>
      <c r="G768" s="128"/>
      <c r="H768" s="128"/>
      <c r="I768" s="128"/>
      <c r="J768" s="128"/>
      <c r="K768" s="128"/>
      <c r="L768" s="128"/>
      <c r="M768" s="128"/>
      <c r="N768" s="128"/>
      <c r="O768" s="128"/>
      <c r="P768" s="128"/>
      <c r="Q768" s="128"/>
      <c r="R768" s="128"/>
      <c r="S768" s="128"/>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row>
    <row r="769" spans="1:53" ht="12.75" customHeight="1">
      <c r="A769" s="2"/>
      <c r="B769" s="128"/>
      <c r="C769" s="128"/>
      <c r="D769" s="128"/>
      <c r="E769" s="128"/>
      <c r="F769" s="128"/>
      <c r="G769" s="128"/>
      <c r="H769" s="128"/>
      <c r="I769" s="128"/>
      <c r="J769" s="128"/>
      <c r="K769" s="128"/>
      <c r="L769" s="128"/>
      <c r="M769" s="128"/>
      <c r="N769" s="128"/>
      <c r="O769" s="128"/>
      <c r="P769" s="128"/>
      <c r="Q769" s="128"/>
      <c r="R769" s="128"/>
      <c r="S769" s="128"/>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row>
    <row r="770" spans="1:53" ht="12.75" customHeight="1">
      <c r="A770" s="2"/>
      <c r="B770" s="128"/>
      <c r="C770" s="128"/>
      <c r="D770" s="128"/>
      <c r="E770" s="128"/>
      <c r="F770" s="128"/>
      <c r="G770" s="128"/>
      <c r="H770" s="128"/>
      <c r="I770" s="128"/>
      <c r="J770" s="128"/>
      <c r="K770" s="128"/>
      <c r="L770" s="128"/>
      <c r="M770" s="128"/>
      <c r="N770" s="128"/>
      <c r="O770" s="128"/>
      <c r="P770" s="128"/>
      <c r="Q770" s="128"/>
      <c r="R770" s="128"/>
      <c r="S770" s="128"/>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row>
    <row r="771" spans="1:53" ht="12.75" customHeight="1">
      <c r="A771" s="2"/>
      <c r="B771" s="128"/>
      <c r="C771" s="128"/>
      <c r="D771" s="128"/>
      <c r="E771" s="128"/>
      <c r="F771" s="128"/>
      <c r="G771" s="128"/>
      <c r="H771" s="128"/>
      <c r="I771" s="128"/>
      <c r="J771" s="128"/>
      <c r="K771" s="128"/>
      <c r="L771" s="128"/>
      <c r="M771" s="128"/>
      <c r="N771" s="128"/>
      <c r="O771" s="128"/>
      <c r="P771" s="128"/>
      <c r="Q771" s="128"/>
      <c r="R771" s="128"/>
      <c r="S771" s="128"/>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row>
    <row r="772" spans="1:53" ht="12.75" customHeight="1">
      <c r="A772" s="2"/>
      <c r="B772" s="128"/>
      <c r="C772" s="128"/>
      <c r="D772" s="128"/>
      <c r="E772" s="128"/>
      <c r="F772" s="128"/>
      <c r="G772" s="128"/>
      <c r="H772" s="128"/>
      <c r="I772" s="128"/>
      <c r="J772" s="128"/>
      <c r="K772" s="128"/>
      <c r="L772" s="128"/>
      <c r="M772" s="128"/>
      <c r="N772" s="128"/>
      <c r="O772" s="128"/>
      <c r="P772" s="128"/>
      <c r="Q772" s="128"/>
      <c r="R772" s="128"/>
      <c r="S772" s="128"/>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row>
    <row r="773" spans="1:53" ht="12.75" customHeight="1">
      <c r="A773" s="2"/>
      <c r="B773" s="128"/>
      <c r="C773" s="128"/>
      <c r="D773" s="128"/>
      <c r="E773" s="128"/>
      <c r="F773" s="128"/>
      <c r="G773" s="128"/>
      <c r="H773" s="128"/>
      <c r="I773" s="128"/>
      <c r="J773" s="128"/>
      <c r="K773" s="128"/>
      <c r="L773" s="128"/>
      <c r="M773" s="128"/>
      <c r="N773" s="128"/>
      <c r="O773" s="128"/>
      <c r="P773" s="128"/>
      <c r="Q773" s="128"/>
      <c r="R773" s="128"/>
      <c r="S773" s="128"/>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row>
    <row r="774" spans="1:53" ht="12.75" customHeight="1">
      <c r="A774" s="2"/>
      <c r="B774" s="128"/>
      <c r="C774" s="128"/>
      <c r="D774" s="128"/>
      <c r="E774" s="128"/>
      <c r="F774" s="128"/>
      <c r="G774" s="128"/>
      <c r="H774" s="128"/>
      <c r="I774" s="128"/>
      <c r="J774" s="128"/>
      <c r="K774" s="128"/>
      <c r="L774" s="128"/>
      <c r="M774" s="128"/>
      <c r="N774" s="128"/>
      <c r="O774" s="128"/>
      <c r="P774" s="128"/>
      <c r="Q774" s="128"/>
      <c r="R774" s="128"/>
      <c r="S774" s="128"/>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row>
    <row r="775" spans="1:53" ht="12.75" customHeight="1">
      <c r="A775" s="2"/>
      <c r="B775" s="128"/>
      <c r="C775" s="128"/>
      <c r="D775" s="128"/>
      <c r="E775" s="128"/>
      <c r="F775" s="128"/>
      <c r="G775" s="128"/>
      <c r="H775" s="128"/>
      <c r="I775" s="128"/>
      <c r="J775" s="128"/>
      <c r="K775" s="128"/>
      <c r="L775" s="128"/>
      <c r="M775" s="128"/>
      <c r="N775" s="128"/>
      <c r="O775" s="128"/>
      <c r="P775" s="128"/>
      <c r="Q775" s="128"/>
      <c r="R775" s="128"/>
      <c r="S775" s="128"/>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row>
    <row r="776" spans="1:53" ht="12.75" customHeight="1">
      <c r="A776" s="2"/>
      <c r="B776" s="128"/>
      <c r="C776" s="128"/>
      <c r="D776" s="128"/>
      <c r="E776" s="128"/>
      <c r="F776" s="128"/>
      <c r="G776" s="128"/>
      <c r="H776" s="128"/>
      <c r="I776" s="128"/>
      <c r="J776" s="128"/>
      <c r="K776" s="128"/>
      <c r="L776" s="128"/>
      <c r="M776" s="128"/>
      <c r="N776" s="128"/>
      <c r="O776" s="128"/>
      <c r="P776" s="128"/>
      <c r="Q776" s="128"/>
      <c r="R776" s="128"/>
      <c r="S776" s="128"/>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row>
    <row r="777" spans="1:53" ht="12.75" customHeight="1">
      <c r="A777" s="2"/>
      <c r="B777" s="128"/>
      <c r="C777" s="128"/>
      <c r="D777" s="128"/>
      <c r="E777" s="128"/>
      <c r="F777" s="128"/>
      <c r="G777" s="128"/>
      <c r="H777" s="128"/>
      <c r="I777" s="128"/>
      <c r="J777" s="128"/>
      <c r="K777" s="128"/>
      <c r="L777" s="128"/>
      <c r="M777" s="128"/>
      <c r="N777" s="128"/>
      <c r="O777" s="128"/>
      <c r="P777" s="128"/>
      <c r="Q777" s="128"/>
      <c r="R777" s="128"/>
      <c r="S777" s="128"/>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row>
    <row r="778" spans="1:53" ht="12.75" customHeight="1">
      <c r="A778" s="2"/>
      <c r="B778" s="128"/>
      <c r="C778" s="128"/>
      <c r="D778" s="128"/>
      <c r="E778" s="128"/>
      <c r="F778" s="128"/>
      <c r="G778" s="128"/>
      <c r="H778" s="128"/>
      <c r="I778" s="128"/>
      <c r="J778" s="128"/>
      <c r="K778" s="128"/>
      <c r="L778" s="128"/>
      <c r="M778" s="128"/>
      <c r="N778" s="128"/>
      <c r="O778" s="128"/>
      <c r="P778" s="128"/>
      <c r="Q778" s="128"/>
      <c r="R778" s="128"/>
      <c r="S778" s="128"/>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row>
    <row r="779" spans="1:53" ht="12.75" customHeight="1">
      <c r="A779" s="2"/>
      <c r="B779" s="128"/>
      <c r="C779" s="128"/>
      <c r="D779" s="128"/>
      <c r="E779" s="128"/>
      <c r="F779" s="128"/>
      <c r="G779" s="128"/>
      <c r="H779" s="128"/>
      <c r="I779" s="128"/>
      <c r="J779" s="128"/>
      <c r="K779" s="128"/>
      <c r="L779" s="128"/>
      <c r="M779" s="128"/>
      <c r="N779" s="128"/>
      <c r="O779" s="128"/>
      <c r="P779" s="128"/>
      <c r="Q779" s="128"/>
      <c r="R779" s="128"/>
      <c r="S779" s="128"/>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row>
    <row r="780" spans="1:53" ht="12.75" customHeight="1">
      <c r="A780" s="2"/>
      <c r="B780" s="128"/>
      <c r="C780" s="128"/>
      <c r="D780" s="128"/>
      <c r="E780" s="128"/>
      <c r="F780" s="128"/>
      <c r="G780" s="128"/>
      <c r="H780" s="128"/>
      <c r="I780" s="128"/>
      <c r="J780" s="128"/>
      <c r="K780" s="128"/>
      <c r="L780" s="128"/>
      <c r="M780" s="128"/>
      <c r="N780" s="128"/>
      <c r="O780" s="128"/>
      <c r="P780" s="128"/>
      <c r="Q780" s="128"/>
      <c r="R780" s="128"/>
      <c r="S780" s="128"/>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row>
    <row r="781" spans="1:53" ht="12.75" customHeight="1">
      <c r="A781" s="2"/>
      <c r="B781" s="128"/>
      <c r="C781" s="128"/>
      <c r="D781" s="128"/>
      <c r="E781" s="128"/>
      <c r="F781" s="128"/>
      <c r="G781" s="128"/>
      <c r="H781" s="128"/>
      <c r="I781" s="128"/>
      <c r="J781" s="128"/>
      <c r="K781" s="128"/>
      <c r="L781" s="128"/>
      <c r="M781" s="128"/>
      <c r="N781" s="128"/>
      <c r="O781" s="128"/>
      <c r="P781" s="128"/>
      <c r="Q781" s="128"/>
      <c r="R781" s="128"/>
      <c r="S781" s="128"/>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row>
    <row r="782" spans="1:53" ht="12.75" customHeight="1">
      <c r="A782" s="2"/>
      <c r="B782" s="128"/>
      <c r="C782" s="128"/>
      <c r="D782" s="128"/>
      <c r="E782" s="128"/>
      <c r="F782" s="128"/>
      <c r="G782" s="128"/>
      <c r="H782" s="128"/>
      <c r="I782" s="128"/>
      <c r="J782" s="128"/>
      <c r="K782" s="128"/>
      <c r="L782" s="128"/>
      <c r="M782" s="128"/>
      <c r="N782" s="128"/>
      <c r="O782" s="128"/>
      <c r="P782" s="128"/>
      <c r="Q782" s="128"/>
      <c r="R782" s="128"/>
      <c r="S782" s="128"/>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row>
    <row r="783" spans="1:53" ht="12.75" customHeight="1">
      <c r="A783" s="2"/>
      <c r="B783" s="128"/>
      <c r="C783" s="128"/>
      <c r="D783" s="128"/>
      <c r="E783" s="128"/>
      <c r="F783" s="128"/>
      <c r="G783" s="128"/>
      <c r="H783" s="128"/>
      <c r="I783" s="128"/>
      <c r="J783" s="128"/>
      <c r="K783" s="128"/>
      <c r="L783" s="128"/>
      <c r="M783" s="128"/>
      <c r="N783" s="128"/>
      <c r="O783" s="128"/>
      <c r="P783" s="128"/>
      <c r="Q783" s="128"/>
      <c r="R783" s="128"/>
      <c r="S783" s="128"/>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row>
    <row r="784" spans="1:53" ht="12.75" customHeight="1">
      <c r="A784" s="2"/>
      <c r="B784" s="128"/>
      <c r="C784" s="128"/>
      <c r="D784" s="128"/>
      <c r="E784" s="128"/>
      <c r="F784" s="128"/>
      <c r="G784" s="128"/>
      <c r="H784" s="128"/>
      <c r="I784" s="128"/>
      <c r="J784" s="128"/>
      <c r="K784" s="128"/>
      <c r="L784" s="128"/>
      <c r="M784" s="128"/>
      <c r="N784" s="128"/>
      <c r="O784" s="128"/>
      <c r="P784" s="128"/>
      <c r="Q784" s="128"/>
      <c r="R784" s="128"/>
      <c r="S784" s="128"/>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row>
    <row r="785" spans="1:53" ht="12.75" customHeight="1">
      <c r="A785" s="2"/>
      <c r="B785" s="128"/>
      <c r="C785" s="128"/>
      <c r="D785" s="128"/>
      <c r="E785" s="128"/>
      <c r="F785" s="128"/>
      <c r="G785" s="128"/>
      <c r="H785" s="128"/>
      <c r="I785" s="128"/>
      <c r="J785" s="128"/>
      <c r="K785" s="128"/>
      <c r="L785" s="128"/>
      <c r="M785" s="128"/>
      <c r="N785" s="128"/>
      <c r="O785" s="128"/>
      <c r="P785" s="128"/>
      <c r="Q785" s="128"/>
      <c r="R785" s="128"/>
      <c r="S785" s="128"/>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row>
    <row r="786" spans="1:53" ht="12.75" customHeight="1">
      <c r="A786" s="2"/>
      <c r="B786" s="128"/>
      <c r="C786" s="128"/>
      <c r="D786" s="128"/>
      <c r="E786" s="128"/>
      <c r="F786" s="128"/>
      <c r="G786" s="128"/>
      <c r="H786" s="128"/>
      <c r="I786" s="128"/>
      <c r="J786" s="128"/>
      <c r="K786" s="128"/>
      <c r="L786" s="128"/>
      <c r="M786" s="128"/>
      <c r="N786" s="128"/>
      <c r="O786" s="128"/>
      <c r="P786" s="128"/>
      <c r="Q786" s="128"/>
      <c r="R786" s="128"/>
      <c r="S786" s="128"/>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row>
    <row r="787" spans="1:53" ht="12.75" customHeight="1">
      <c r="A787" s="2"/>
      <c r="B787" s="128"/>
      <c r="C787" s="128"/>
      <c r="D787" s="128"/>
      <c r="E787" s="128"/>
      <c r="F787" s="128"/>
      <c r="G787" s="128"/>
      <c r="H787" s="128"/>
      <c r="I787" s="128"/>
      <c r="J787" s="128"/>
      <c r="K787" s="128"/>
      <c r="L787" s="128"/>
      <c r="M787" s="128"/>
      <c r="N787" s="128"/>
      <c r="O787" s="128"/>
      <c r="P787" s="128"/>
      <c r="Q787" s="128"/>
      <c r="R787" s="128"/>
      <c r="S787" s="128"/>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row>
    <row r="788" spans="1:53" ht="12.75" customHeight="1">
      <c r="A788" s="2"/>
      <c r="B788" s="128"/>
      <c r="C788" s="128"/>
      <c r="D788" s="128"/>
      <c r="E788" s="128"/>
      <c r="F788" s="128"/>
      <c r="G788" s="128"/>
      <c r="H788" s="128"/>
      <c r="I788" s="128"/>
      <c r="J788" s="128"/>
      <c r="K788" s="128"/>
      <c r="L788" s="128"/>
      <c r="M788" s="128"/>
      <c r="N788" s="128"/>
      <c r="O788" s="128"/>
      <c r="P788" s="128"/>
      <c r="Q788" s="128"/>
      <c r="R788" s="128"/>
      <c r="S788" s="128"/>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row>
    <row r="789" spans="1:53" ht="12.75" customHeight="1">
      <c r="A789" s="2"/>
      <c r="B789" s="128"/>
      <c r="C789" s="128"/>
      <c r="D789" s="128"/>
      <c r="E789" s="128"/>
      <c r="F789" s="128"/>
      <c r="G789" s="128"/>
      <c r="H789" s="128"/>
      <c r="I789" s="128"/>
      <c r="J789" s="128"/>
      <c r="K789" s="128"/>
      <c r="L789" s="128"/>
      <c r="M789" s="128"/>
      <c r="N789" s="128"/>
      <c r="O789" s="128"/>
      <c r="P789" s="128"/>
      <c r="Q789" s="128"/>
      <c r="R789" s="128"/>
      <c r="S789" s="128"/>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row>
    <row r="790" spans="1:53" ht="12.75" customHeight="1">
      <c r="A790" s="2"/>
      <c r="B790" s="128"/>
      <c r="C790" s="128"/>
      <c r="D790" s="128"/>
      <c r="E790" s="128"/>
      <c r="F790" s="128"/>
      <c r="G790" s="128"/>
      <c r="H790" s="128"/>
      <c r="I790" s="128"/>
      <c r="J790" s="128"/>
      <c r="K790" s="128"/>
      <c r="L790" s="128"/>
      <c r="M790" s="128"/>
      <c r="N790" s="128"/>
      <c r="O790" s="128"/>
      <c r="P790" s="128"/>
      <c r="Q790" s="128"/>
      <c r="R790" s="128"/>
      <c r="S790" s="128"/>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row>
    <row r="791" spans="1:53" ht="12.75" customHeight="1">
      <c r="A791" s="2"/>
      <c r="B791" s="128"/>
      <c r="C791" s="128"/>
      <c r="D791" s="128"/>
      <c r="E791" s="128"/>
      <c r="F791" s="128"/>
      <c r="G791" s="128"/>
      <c r="H791" s="128"/>
      <c r="I791" s="128"/>
      <c r="J791" s="128"/>
      <c r="K791" s="128"/>
      <c r="L791" s="128"/>
      <c r="M791" s="128"/>
      <c r="N791" s="128"/>
      <c r="O791" s="128"/>
      <c r="P791" s="128"/>
      <c r="Q791" s="128"/>
      <c r="R791" s="128"/>
      <c r="S791" s="128"/>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row>
    <row r="792" spans="1:53" ht="12.75" customHeight="1">
      <c r="A792" s="2"/>
      <c r="B792" s="128"/>
      <c r="C792" s="128"/>
      <c r="D792" s="128"/>
      <c r="E792" s="128"/>
      <c r="F792" s="128"/>
      <c r="G792" s="128"/>
      <c r="H792" s="128"/>
      <c r="I792" s="128"/>
      <c r="J792" s="128"/>
      <c r="K792" s="128"/>
      <c r="L792" s="128"/>
      <c r="M792" s="128"/>
      <c r="N792" s="128"/>
      <c r="O792" s="128"/>
      <c r="P792" s="128"/>
      <c r="Q792" s="128"/>
      <c r="R792" s="128"/>
      <c r="S792" s="128"/>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row>
    <row r="793" spans="1:53" ht="12.75" customHeight="1">
      <c r="A793" s="2"/>
      <c r="B793" s="128"/>
      <c r="C793" s="128"/>
      <c r="D793" s="128"/>
      <c r="E793" s="128"/>
      <c r="F793" s="128"/>
      <c r="G793" s="128"/>
      <c r="H793" s="128"/>
      <c r="I793" s="128"/>
      <c r="J793" s="128"/>
      <c r="K793" s="128"/>
      <c r="L793" s="128"/>
      <c r="M793" s="128"/>
      <c r="N793" s="128"/>
      <c r="O793" s="128"/>
      <c r="P793" s="128"/>
      <c r="Q793" s="128"/>
      <c r="R793" s="128"/>
      <c r="S793" s="128"/>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row>
    <row r="794" spans="1:53" ht="12.75" customHeight="1">
      <c r="A794" s="2"/>
      <c r="B794" s="128"/>
      <c r="C794" s="128"/>
      <c r="D794" s="128"/>
      <c r="E794" s="128"/>
      <c r="F794" s="128"/>
      <c r="G794" s="128"/>
      <c r="H794" s="128"/>
      <c r="I794" s="128"/>
      <c r="J794" s="128"/>
      <c r="K794" s="128"/>
      <c r="L794" s="128"/>
      <c r="M794" s="128"/>
      <c r="N794" s="128"/>
      <c r="O794" s="128"/>
      <c r="P794" s="128"/>
      <c r="Q794" s="128"/>
      <c r="R794" s="128"/>
      <c r="S794" s="128"/>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row>
    <row r="795" spans="1:53" ht="12.75" customHeight="1">
      <c r="A795" s="2"/>
      <c r="B795" s="128"/>
      <c r="C795" s="128"/>
      <c r="D795" s="128"/>
      <c r="E795" s="128"/>
      <c r="F795" s="128"/>
      <c r="G795" s="128"/>
      <c r="H795" s="128"/>
      <c r="I795" s="128"/>
      <c r="J795" s="128"/>
      <c r="K795" s="128"/>
      <c r="L795" s="128"/>
      <c r="M795" s="128"/>
      <c r="N795" s="128"/>
      <c r="O795" s="128"/>
      <c r="P795" s="128"/>
      <c r="Q795" s="128"/>
      <c r="R795" s="128"/>
      <c r="S795" s="128"/>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row>
    <row r="796" spans="1:53" ht="12.75" customHeight="1">
      <c r="A796" s="2"/>
      <c r="B796" s="128"/>
      <c r="C796" s="128"/>
      <c r="D796" s="128"/>
      <c r="E796" s="128"/>
      <c r="F796" s="128"/>
      <c r="G796" s="128"/>
      <c r="H796" s="128"/>
      <c r="I796" s="128"/>
      <c r="J796" s="128"/>
      <c r="K796" s="128"/>
      <c r="L796" s="128"/>
      <c r="M796" s="128"/>
      <c r="N796" s="128"/>
      <c r="O796" s="128"/>
      <c r="P796" s="128"/>
      <c r="Q796" s="128"/>
      <c r="R796" s="128"/>
      <c r="S796" s="128"/>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row>
    <row r="797" spans="1:53" ht="12.75" customHeight="1">
      <c r="A797" s="2"/>
      <c r="B797" s="128"/>
      <c r="C797" s="128"/>
      <c r="D797" s="128"/>
      <c r="E797" s="128"/>
      <c r="F797" s="128"/>
      <c r="G797" s="128"/>
      <c r="H797" s="128"/>
      <c r="I797" s="128"/>
      <c r="J797" s="128"/>
      <c r="K797" s="128"/>
      <c r="L797" s="128"/>
      <c r="M797" s="128"/>
      <c r="N797" s="128"/>
      <c r="O797" s="128"/>
      <c r="P797" s="128"/>
      <c r="Q797" s="128"/>
      <c r="R797" s="128"/>
      <c r="S797" s="128"/>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row>
    <row r="798" spans="1:53" ht="12.75" customHeight="1">
      <c r="A798" s="2"/>
      <c r="B798" s="128"/>
      <c r="C798" s="128"/>
      <c r="D798" s="128"/>
      <c r="E798" s="128"/>
      <c r="F798" s="128"/>
      <c r="G798" s="128"/>
      <c r="H798" s="128"/>
      <c r="I798" s="128"/>
      <c r="J798" s="128"/>
      <c r="K798" s="128"/>
      <c r="L798" s="128"/>
      <c r="M798" s="128"/>
      <c r="N798" s="128"/>
      <c r="O798" s="128"/>
      <c r="P798" s="128"/>
      <c r="Q798" s="128"/>
      <c r="R798" s="128"/>
      <c r="S798" s="128"/>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row>
    <row r="799" spans="1:53" ht="12.75" customHeight="1">
      <c r="A799" s="2"/>
      <c r="B799" s="128"/>
      <c r="C799" s="128"/>
      <c r="D799" s="128"/>
      <c r="E799" s="128"/>
      <c r="F799" s="128"/>
      <c r="G799" s="128"/>
      <c r="H799" s="128"/>
      <c r="I799" s="128"/>
      <c r="J799" s="128"/>
      <c r="K799" s="128"/>
      <c r="L799" s="128"/>
      <c r="M799" s="128"/>
      <c r="N799" s="128"/>
      <c r="O799" s="128"/>
      <c r="P799" s="128"/>
      <c r="Q799" s="128"/>
      <c r="R799" s="128"/>
      <c r="S799" s="128"/>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row>
    <row r="800" spans="1:53" ht="12.75" customHeight="1">
      <c r="A800" s="2"/>
      <c r="B800" s="128"/>
      <c r="C800" s="128"/>
      <c r="D800" s="128"/>
      <c r="E800" s="128"/>
      <c r="F800" s="128"/>
      <c r="G800" s="128"/>
      <c r="H800" s="128"/>
      <c r="I800" s="128"/>
      <c r="J800" s="128"/>
      <c r="K800" s="128"/>
      <c r="L800" s="128"/>
      <c r="M800" s="128"/>
      <c r="N800" s="128"/>
      <c r="O800" s="128"/>
      <c r="P800" s="128"/>
      <c r="Q800" s="128"/>
      <c r="R800" s="128"/>
      <c r="S800" s="128"/>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row>
    <row r="801" spans="1:53" ht="12.75" customHeight="1">
      <c r="A801" s="2"/>
      <c r="B801" s="128"/>
      <c r="C801" s="128"/>
      <c r="D801" s="128"/>
      <c r="E801" s="128"/>
      <c r="F801" s="128"/>
      <c r="G801" s="128"/>
      <c r="H801" s="128"/>
      <c r="I801" s="128"/>
      <c r="J801" s="128"/>
      <c r="K801" s="128"/>
      <c r="L801" s="128"/>
      <c r="M801" s="128"/>
      <c r="N801" s="128"/>
      <c r="O801" s="128"/>
      <c r="P801" s="128"/>
      <c r="Q801" s="128"/>
      <c r="R801" s="128"/>
      <c r="S801" s="128"/>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row>
    <row r="802" spans="1:53" ht="12.75" customHeight="1">
      <c r="A802" s="2"/>
      <c r="B802" s="128"/>
      <c r="C802" s="128"/>
      <c r="D802" s="128"/>
      <c r="E802" s="128"/>
      <c r="F802" s="128"/>
      <c r="G802" s="128"/>
      <c r="H802" s="128"/>
      <c r="I802" s="128"/>
      <c r="J802" s="128"/>
      <c r="K802" s="128"/>
      <c r="L802" s="128"/>
      <c r="M802" s="128"/>
      <c r="N802" s="128"/>
      <c r="O802" s="128"/>
      <c r="P802" s="128"/>
      <c r="Q802" s="128"/>
      <c r="R802" s="128"/>
      <c r="S802" s="128"/>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row>
    <row r="803" spans="1:53" ht="12.75" customHeight="1">
      <c r="A803" s="2"/>
      <c r="B803" s="128"/>
      <c r="C803" s="128"/>
      <c r="D803" s="128"/>
      <c r="E803" s="128"/>
      <c r="F803" s="128"/>
      <c r="G803" s="128"/>
      <c r="H803" s="128"/>
      <c r="I803" s="128"/>
      <c r="J803" s="128"/>
      <c r="K803" s="128"/>
      <c r="L803" s="128"/>
      <c r="M803" s="128"/>
      <c r="N803" s="128"/>
      <c r="O803" s="128"/>
      <c r="P803" s="128"/>
      <c r="Q803" s="128"/>
      <c r="R803" s="128"/>
      <c r="S803" s="128"/>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row>
    <row r="804" spans="1:53" ht="12.75" customHeight="1">
      <c r="A804" s="2"/>
      <c r="B804" s="128"/>
      <c r="C804" s="128"/>
      <c r="D804" s="128"/>
      <c r="E804" s="128"/>
      <c r="F804" s="128"/>
      <c r="G804" s="128"/>
      <c r="H804" s="128"/>
      <c r="I804" s="128"/>
      <c r="J804" s="128"/>
      <c r="K804" s="128"/>
      <c r="L804" s="128"/>
      <c r="M804" s="128"/>
      <c r="N804" s="128"/>
      <c r="O804" s="128"/>
      <c r="P804" s="128"/>
      <c r="Q804" s="128"/>
      <c r="R804" s="128"/>
      <c r="S804" s="128"/>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row>
    <row r="805" spans="1:53" ht="12.75" customHeight="1">
      <c r="A805" s="2"/>
      <c r="B805" s="128"/>
      <c r="C805" s="128"/>
      <c r="D805" s="128"/>
      <c r="E805" s="128"/>
      <c r="F805" s="128"/>
      <c r="G805" s="128"/>
      <c r="H805" s="128"/>
      <c r="I805" s="128"/>
      <c r="J805" s="128"/>
      <c r="K805" s="128"/>
      <c r="L805" s="128"/>
      <c r="M805" s="128"/>
      <c r="N805" s="128"/>
      <c r="O805" s="128"/>
      <c r="P805" s="128"/>
      <c r="Q805" s="128"/>
      <c r="R805" s="128"/>
      <c r="S805" s="128"/>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row>
    <row r="806" spans="1:53" ht="12.75" customHeight="1">
      <c r="A806" s="2"/>
      <c r="B806" s="128"/>
      <c r="C806" s="128"/>
      <c r="D806" s="128"/>
      <c r="E806" s="128"/>
      <c r="F806" s="128"/>
      <c r="G806" s="128"/>
      <c r="H806" s="128"/>
      <c r="I806" s="128"/>
      <c r="J806" s="128"/>
      <c r="K806" s="128"/>
      <c r="L806" s="128"/>
      <c r="M806" s="128"/>
      <c r="N806" s="128"/>
      <c r="O806" s="128"/>
      <c r="P806" s="128"/>
      <c r="Q806" s="128"/>
      <c r="R806" s="128"/>
      <c r="S806" s="128"/>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row>
    <row r="807" spans="1:53" ht="12.75" customHeight="1">
      <c r="A807" s="2"/>
      <c r="B807" s="128"/>
      <c r="C807" s="128"/>
      <c r="D807" s="128"/>
      <c r="E807" s="128"/>
      <c r="F807" s="128"/>
      <c r="G807" s="128"/>
      <c r="H807" s="128"/>
      <c r="I807" s="128"/>
      <c r="J807" s="128"/>
      <c r="K807" s="128"/>
      <c r="L807" s="128"/>
      <c r="M807" s="128"/>
      <c r="N807" s="128"/>
      <c r="O807" s="128"/>
      <c r="P807" s="128"/>
      <c r="Q807" s="128"/>
      <c r="R807" s="128"/>
      <c r="S807" s="128"/>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row>
    <row r="808" spans="1:53" ht="12.75" customHeight="1">
      <c r="A808" s="2"/>
      <c r="B808" s="128"/>
      <c r="C808" s="128"/>
      <c r="D808" s="128"/>
      <c r="E808" s="128"/>
      <c r="F808" s="128"/>
      <c r="G808" s="128"/>
      <c r="H808" s="128"/>
      <c r="I808" s="128"/>
      <c r="J808" s="128"/>
      <c r="K808" s="128"/>
      <c r="L808" s="128"/>
      <c r="M808" s="128"/>
      <c r="N808" s="128"/>
      <c r="O808" s="128"/>
      <c r="P808" s="128"/>
      <c r="Q808" s="128"/>
      <c r="R808" s="128"/>
      <c r="S808" s="128"/>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row>
    <row r="809" spans="1:53" ht="12.75" customHeight="1">
      <c r="A809" s="2"/>
      <c r="B809" s="128"/>
      <c r="C809" s="128"/>
      <c r="D809" s="128"/>
      <c r="E809" s="128"/>
      <c r="F809" s="128"/>
      <c r="G809" s="128"/>
      <c r="H809" s="128"/>
      <c r="I809" s="128"/>
      <c r="J809" s="128"/>
      <c r="K809" s="128"/>
      <c r="L809" s="128"/>
      <c r="M809" s="128"/>
      <c r="N809" s="128"/>
      <c r="O809" s="128"/>
      <c r="P809" s="128"/>
      <c r="Q809" s="128"/>
      <c r="R809" s="128"/>
      <c r="S809" s="128"/>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row>
    <row r="810" spans="1:53" ht="12.75" customHeight="1">
      <c r="A810" s="2"/>
      <c r="B810" s="128"/>
      <c r="C810" s="128"/>
      <c r="D810" s="128"/>
      <c r="E810" s="128"/>
      <c r="F810" s="128"/>
      <c r="G810" s="128"/>
      <c r="H810" s="128"/>
      <c r="I810" s="128"/>
      <c r="J810" s="128"/>
      <c r="K810" s="128"/>
      <c r="L810" s="128"/>
      <c r="M810" s="128"/>
      <c r="N810" s="128"/>
      <c r="O810" s="128"/>
      <c r="P810" s="128"/>
      <c r="Q810" s="128"/>
      <c r="R810" s="128"/>
      <c r="S810" s="128"/>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row>
    <row r="811" spans="1:53" ht="12.75" customHeight="1">
      <c r="A811" s="2"/>
      <c r="B811" s="128"/>
      <c r="C811" s="128"/>
      <c r="D811" s="128"/>
      <c r="E811" s="128"/>
      <c r="F811" s="128"/>
      <c r="G811" s="128"/>
      <c r="H811" s="128"/>
      <c r="I811" s="128"/>
      <c r="J811" s="128"/>
      <c r="K811" s="128"/>
      <c r="L811" s="128"/>
      <c r="M811" s="128"/>
      <c r="N811" s="128"/>
      <c r="O811" s="128"/>
      <c r="P811" s="128"/>
      <c r="Q811" s="128"/>
      <c r="R811" s="128"/>
      <c r="S811" s="128"/>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row>
    <row r="812" spans="1:53" ht="12.75" customHeight="1">
      <c r="A812" s="2"/>
      <c r="B812" s="128"/>
      <c r="C812" s="128"/>
      <c r="D812" s="128"/>
      <c r="E812" s="128"/>
      <c r="F812" s="128"/>
      <c r="G812" s="128"/>
      <c r="H812" s="128"/>
      <c r="I812" s="128"/>
      <c r="J812" s="128"/>
      <c r="K812" s="128"/>
      <c r="L812" s="128"/>
      <c r="M812" s="128"/>
      <c r="N812" s="128"/>
      <c r="O812" s="128"/>
      <c r="P812" s="128"/>
      <c r="Q812" s="128"/>
      <c r="R812" s="128"/>
      <c r="S812" s="128"/>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row>
    <row r="813" spans="1:53" ht="12.75" customHeight="1">
      <c r="A813" s="2"/>
      <c r="B813" s="128"/>
      <c r="C813" s="128"/>
      <c r="D813" s="128"/>
      <c r="E813" s="128"/>
      <c r="F813" s="128"/>
      <c r="G813" s="128"/>
      <c r="H813" s="128"/>
      <c r="I813" s="128"/>
      <c r="J813" s="128"/>
      <c r="K813" s="128"/>
      <c r="L813" s="128"/>
      <c r="M813" s="128"/>
      <c r="N813" s="128"/>
      <c r="O813" s="128"/>
      <c r="P813" s="128"/>
      <c r="Q813" s="128"/>
      <c r="R813" s="128"/>
      <c r="S813" s="128"/>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row>
    <row r="814" spans="1:53" ht="12.75" customHeight="1">
      <c r="A814" s="2"/>
      <c r="B814" s="128"/>
      <c r="C814" s="128"/>
      <c r="D814" s="128"/>
      <c r="E814" s="128"/>
      <c r="F814" s="128"/>
      <c r="G814" s="128"/>
      <c r="H814" s="128"/>
      <c r="I814" s="128"/>
      <c r="J814" s="128"/>
      <c r="K814" s="128"/>
      <c r="L814" s="128"/>
      <c r="M814" s="128"/>
      <c r="N814" s="128"/>
      <c r="O814" s="128"/>
      <c r="P814" s="128"/>
      <c r="Q814" s="128"/>
      <c r="R814" s="128"/>
      <c r="S814" s="128"/>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row>
    <row r="815" spans="1:53" ht="12.75" customHeight="1">
      <c r="A815" s="2"/>
      <c r="B815" s="128"/>
      <c r="C815" s="128"/>
      <c r="D815" s="128"/>
      <c r="E815" s="128"/>
      <c r="F815" s="128"/>
      <c r="G815" s="128"/>
      <c r="H815" s="128"/>
      <c r="I815" s="128"/>
      <c r="J815" s="128"/>
      <c r="K815" s="128"/>
      <c r="L815" s="128"/>
      <c r="M815" s="128"/>
      <c r="N815" s="128"/>
      <c r="O815" s="128"/>
      <c r="P815" s="128"/>
      <c r="Q815" s="128"/>
      <c r="R815" s="128"/>
      <c r="S815" s="128"/>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row>
    <row r="816" spans="1:53" ht="12.75" customHeight="1">
      <c r="A816" s="2"/>
      <c r="B816" s="128"/>
      <c r="C816" s="128"/>
      <c r="D816" s="128"/>
      <c r="E816" s="128"/>
      <c r="F816" s="128"/>
      <c r="G816" s="128"/>
      <c r="H816" s="128"/>
      <c r="I816" s="128"/>
      <c r="J816" s="128"/>
      <c r="K816" s="128"/>
      <c r="L816" s="128"/>
      <c r="M816" s="128"/>
      <c r="N816" s="128"/>
      <c r="O816" s="128"/>
      <c r="P816" s="128"/>
      <c r="Q816" s="128"/>
      <c r="R816" s="128"/>
      <c r="S816" s="128"/>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row>
    <row r="817" spans="1:53" ht="12.75" customHeight="1">
      <c r="A817" s="2"/>
      <c r="B817" s="128"/>
      <c r="C817" s="128"/>
      <c r="D817" s="128"/>
      <c r="E817" s="128"/>
      <c r="F817" s="128"/>
      <c r="G817" s="128"/>
      <c r="H817" s="128"/>
      <c r="I817" s="128"/>
      <c r="J817" s="128"/>
      <c r="K817" s="128"/>
      <c r="L817" s="128"/>
      <c r="M817" s="128"/>
      <c r="N817" s="128"/>
      <c r="O817" s="128"/>
      <c r="P817" s="128"/>
      <c r="Q817" s="128"/>
      <c r="R817" s="128"/>
      <c r="S817" s="128"/>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row>
    <row r="818" spans="1:53" ht="12.75" customHeight="1">
      <c r="A818" s="2"/>
      <c r="B818" s="128"/>
      <c r="C818" s="128"/>
      <c r="D818" s="128"/>
      <c r="E818" s="128"/>
      <c r="F818" s="128"/>
      <c r="G818" s="128"/>
      <c r="H818" s="128"/>
      <c r="I818" s="128"/>
      <c r="J818" s="128"/>
      <c r="K818" s="128"/>
      <c r="L818" s="128"/>
      <c r="M818" s="128"/>
      <c r="N818" s="128"/>
      <c r="O818" s="128"/>
      <c r="P818" s="128"/>
      <c r="Q818" s="128"/>
      <c r="R818" s="128"/>
      <c r="S818" s="128"/>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row>
    <row r="819" spans="1:53" ht="12.75" customHeight="1">
      <c r="A819" s="2"/>
      <c r="B819" s="128"/>
      <c r="C819" s="128"/>
      <c r="D819" s="128"/>
      <c r="E819" s="128"/>
      <c r="F819" s="128"/>
      <c r="G819" s="128"/>
      <c r="H819" s="128"/>
      <c r="I819" s="128"/>
      <c r="J819" s="128"/>
      <c r="K819" s="128"/>
      <c r="L819" s="128"/>
      <c r="M819" s="128"/>
      <c r="N819" s="128"/>
      <c r="O819" s="128"/>
      <c r="P819" s="128"/>
      <c r="Q819" s="128"/>
      <c r="R819" s="128"/>
      <c r="S819" s="128"/>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row>
    <row r="820" spans="1:53" ht="12.75" customHeight="1">
      <c r="A820" s="2"/>
      <c r="B820" s="128"/>
      <c r="C820" s="128"/>
      <c r="D820" s="128"/>
      <c r="E820" s="128"/>
      <c r="F820" s="128"/>
      <c r="G820" s="128"/>
      <c r="H820" s="128"/>
      <c r="I820" s="128"/>
      <c r="J820" s="128"/>
      <c r="K820" s="128"/>
      <c r="L820" s="128"/>
      <c r="M820" s="128"/>
      <c r="N820" s="128"/>
      <c r="O820" s="128"/>
      <c r="P820" s="128"/>
      <c r="Q820" s="128"/>
      <c r="R820" s="128"/>
      <c r="S820" s="128"/>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row>
    <row r="821" spans="1:53" ht="12.75" customHeight="1">
      <c r="A821" s="2"/>
      <c r="B821" s="128"/>
      <c r="C821" s="128"/>
      <c r="D821" s="128"/>
      <c r="E821" s="128"/>
      <c r="F821" s="128"/>
      <c r="G821" s="128"/>
      <c r="H821" s="128"/>
      <c r="I821" s="128"/>
      <c r="J821" s="128"/>
      <c r="K821" s="128"/>
      <c r="L821" s="128"/>
      <c r="M821" s="128"/>
      <c r="N821" s="128"/>
      <c r="O821" s="128"/>
      <c r="P821" s="128"/>
      <c r="Q821" s="128"/>
      <c r="R821" s="128"/>
      <c r="S821" s="128"/>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row>
    <row r="822" spans="1:53" ht="12.75" customHeight="1">
      <c r="A822" s="2"/>
      <c r="B822" s="128"/>
      <c r="C822" s="128"/>
      <c r="D822" s="128"/>
      <c r="E822" s="128"/>
      <c r="F822" s="128"/>
      <c r="G822" s="128"/>
      <c r="H822" s="128"/>
      <c r="I822" s="128"/>
      <c r="J822" s="128"/>
      <c r="K822" s="128"/>
      <c r="L822" s="128"/>
      <c r="M822" s="128"/>
      <c r="N822" s="128"/>
      <c r="O822" s="128"/>
      <c r="P822" s="128"/>
      <c r="Q822" s="128"/>
      <c r="R822" s="128"/>
      <c r="S822" s="128"/>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row>
    <row r="823" spans="1:53" ht="12.75" customHeight="1">
      <c r="A823" s="2"/>
      <c r="B823" s="128"/>
      <c r="C823" s="128"/>
      <c r="D823" s="128"/>
      <c r="E823" s="128"/>
      <c r="F823" s="128"/>
      <c r="G823" s="128"/>
      <c r="H823" s="128"/>
      <c r="I823" s="128"/>
      <c r="J823" s="128"/>
      <c r="K823" s="128"/>
      <c r="L823" s="128"/>
      <c r="M823" s="128"/>
      <c r="N823" s="128"/>
      <c r="O823" s="128"/>
      <c r="P823" s="128"/>
      <c r="Q823" s="128"/>
      <c r="R823" s="128"/>
      <c r="S823" s="128"/>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row>
    <row r="824" spans="1:53" ht="12.75" customHeight="1">
      <c r="A824" s="2"/>
      <c r="B824" s="128"/>
      <c r="C824" s="128"/>
      <c r="D824" s="128"/>
      <c r="E824" s="128"/>
      <c r="F824" s="128"/>
      <c r="G824" s="128"/>
      <c r="H824" s="128"/>
      <c r="I824" s="128"/>
      <c r="J824" s="128"/>
      <c r="K824" s="128"/>
      <c r="L824" s="128"/>
      <c r="M824" s="128"/>
      <c r="N824" s="128"/>
      <c r="O824" s="128"/>
      <c r="P824" s="128"/>
      <c r="Q824" s="128"/>
      <c r="R824" s="128"/>
      <c r="S824" s="128"/>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row>
    <row r="825" spans="1:53" ht="12.75" customHeight="1">
      <c r="A825" s="2"/>
      <c r="B825" s="128"/>
      <c r="C825" s="128"/>
      <c r="D825" s="128"/>
      <c r="E825" s="128"/>
      <c r="F825" s="128"/>
      <c r="G825" s="128"/>
      <c r="H825" s="128"/>
      <c r="I825" s="128"/>
      <c r="J825" s="128"/>
      <c r="K825" s="128"/>
      <c r="L825" s="128"/>
      <c r="M825" s="128"/>
      <c r="N825" s="128"/>
      <c r="O825" s="128"/>
      <c r="P825" s="128"/>
      <c r="Q825" s="128"/>
      <c r="R825" s="128"/>
      <c r="S825" s="128"/>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row>
    <row r="826" spans="1:53" ht="12.75" customHeight="1">
      <c r="A826" s="2"/>
      <c r="B826" s="128"/>
      <c r="C826" s="128"/>
      <c r="D826" s="128"/>
      <c r="E826" s="128"/>
      <c r="F826" s="128"/>
      <c r="G826" s="128"/>
      <c r="H826" s="128"/>
      <c r="I826" s="128"/>
      <c r="J826" s="128"/>
      <c r="K826" s="128"/>
      <c r="L826" s="128"/>
      <c r="M826" s="128"/>
      <c r="N826" s="128"/>
      <c r="O826" s="128"/>
      <c r="P826" s="128"/>
      <c r="Q826" s="128"/>
      <c r="R826" s="128"/>
      <c r="S826" s="128"/>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row>
    <row r="827" spans="1:53" ht="12.75" customHeight="1">
      <c r="A827" s="2"/>
      <c r="B827" s="128"/>
      <c r="C827" s="128"/>
      <c r="D827" s="128"/>
      <c r="E827" s="128"/>
      <c r="F827" s="128"/>
      <c r="G827" s="128"/>
      <c r="H827" s="128"/>
      <c r="I827" s="128"/>
      <c r="J827" s="128"/>
      <c r="K827" s="128"/>
      <c r="L827" s="128"/>
      <c r="M827" s="128"/>
      <c r="N827" s="128"/>
      <c r="O827" s="128"/>
      <c r="P827" s="128"/>
      <c r="Q827" s="128"/>
      <c r="R827" s="128"/>
      <c r="S827" s="128"/>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row>
    <row r="828" spans="1:53" ht="12.75" customHeight="1">
      <c r="A828" s="2"/>
      <c r="B828" s="128"/>
      <c r="C828" s="128"/>
      <c r="D828" s="128"/>
      <c r="E828" s="128"/>
      <c r="F828" s="128"/>
      <c r="G828" s="128"/>
      <c r="H828" s="128"/>
      <c r="I828" s="128"/>
      <c r="J828" s="128"/>
      <c r="K828" s="128"/>
      <c r="L828" s="128"/>
      <c r="M828" s="128"/>
      <c r="N828" s="128"/>
      <c r="O828" s="128"/>
      <c r="P828" s="128"/>
      <c r="Q828" s="128"/>
      <c r="R828" s="128"/>
      <c r="S828" s="128"/>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row>
    <row r="829" spans="1:53" ht="12.75" customHeight="1">
      <c r="A829" s="2"/>
      <c r="B829" s="128"/>
      <c r="C829" s="128"/>
      <c r="D829" s="128"/>
      <c r="E829" s="128"/>
      <c r="F829" s="128"/>
      <c r="G829" s="128"/>
      <c r="H829" s="128"/>
      <c r="I829" s="128"/>
      <c r="J829" s="128"/>
      <c r="K829" s="128"/>
      <c r="L829" s="128"/>
      <c r="M829" s="128"/>
      <c r="N829" s="128"/>
      <c r="O829" s="128"/>
      <c r="P829" s="128"/>
      <c r="Q829" s="128"/>
      <c r="R829" s="128"/>
      <c r="S829" s="128"/>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row>
    <row r="830" spans="1:53" ht="12.75" customHeight="1">
      <c r="A830" s="2"/>
      <c r="B830" s="128"/>
      <c r="C830" s="128"/>
      <c r="D830" s="128"/>
      <c r="E830" s="128"/>
      <c r="F830" s="128"/>
      <c r="G830" s="128"/>
      <c r="H830" s="128"/>
      <c r="I830" s="128"/>
      <c r="J830" s="128"/>
      <c r="K830" s="128"/>
      <c r="L830" s="128"/>
      <c r="M830" s="128"/>
      <c r="N830" s="128"/>
      <c r="O830" s="128"/>
      <c r="P830" s="128"/>
      <c r="Q830" s="128"/>
      <c r="R830" s="128"/>
      <c r="S830" s="128"/>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row>
    <row r="831" spans="1:53" ht="12.75" customHeight="1">
      <c r="A831" s="2"/>
      <c r="B831" s="128"/>
      <c r="C831" s="128"/>
      <c r="D831" s="128"/>
      <c r="E831" s="128"/>
      <c r="F831" s="128"/>
      <c r="G831" s="128"/>
      <c r="H831" s="128"/>
      <c r="I831" s="128"/>
      <c r="J831" s="128"/>
      <c r="K831" s="128"/>
      <c r="L831" s="128"/>
      <c r="M831" s="128"/>
      <c r="N831" s="128"/>
      <c r="O831" s="128"/>
      <c r="P831" s="128"/>
      <c r="Q831" s="128"/>
      <c r="R831" s="128"/>
      <c r="S831" s="128"/>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row>
    <row r="832" spans="1:53" ht="12.75" customHeight="1">
      <c r="A832" s="2"/>
      <c r="B832" s="128"/>
      <c r="C832" s="128"/>
      <c r="D832" s="128"/>
      <c r="E832" s="128"/>
      <c r="F832" s="128"/>
      <c r="G832" s="128"/>
      <c r="H832" s="128"/>
      <c r="I832" s="128"/>
      <c r="J832" s="128"/>
      <c r="K832" s="128"/>
      <c r="L832" s="128"/>
      <c r="M832" s="128"/>
      <c r="N832" s="128"/>
      <c r="O832" s="128"/>
      <c r="P832" s="128"/>
      <c r="Q832" s="128"/>
      <c r="R832" s="128"/>
      <c r="S832" s="128"/>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row>
    <row r="833" spans="1:53" ht="12.75" customHeight="1">
      <c r="A833" s="2"/>
      <c r="B833" s="128"/>
      <c r="C833" s="128"/>
      <c r="D833" s="128"/>
      <c r="E833" s="128"/>
      <c r="F833" s="128"/>
      <c r="G833" s="128"/>
      <c r="H833" s="128"/>
      <c r="I833" s="128"/>
      <c r="J833" s="128"/>
      <c r="K833" s="128"/>
      <c r="L833" s="128"/>
      <c r="M833" s="128"/>
      <c r="N833" s="128"/>
      <c r="O833" s="128"/>
      <c r="P833" s="128"/>
      <c r="Q833" s="128"/>
      <c r="R833" s="128"/>
      <c r="S833" s="128"/>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row>
    <row r="834" spans="1:53" ht="12.75" customHeight="1">
      <c r="A834" s="2"/>
      <c r="B834" s="128"/>
      <c r="C834" s="128"/>
      <c r="D834" s="128"/>
      <c r="E834" s="128"/>
      <c r="F834" s="128"/>
      <c r="G834" s="128"/>
      <c r="H834" s="128"/>
      <c r="I834" s="128"/>
      <c r="J834" s="128"/>
      <c r="K834" s="128"/>
      <c r="L834" s="128"/>
      <c r="M834" s="128"/>
      <c r="N834" s="128"/>
      <c r="O834" s="128"/>
      <c r="P834" s="128"/>
      <c r="Q834" s="128"/>
      <c r="R834" s="128"/>
      <c r="S834" s="128"/>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row>
    <row r="835" spans="1:53" ht="12.75" customHeight="1">
      <c r="A835" s="2"/>
      <c r="B835" s="128"/>
      <c r="C835" s="128"/>
      <c r="D835" s="128"/>
      <c r="E835" s="128"/>
      <c r="F835" s="128"/>
      <c r="G835" s="128"/>
      <c r="H835" s="128"/>
      <c r="I835" s="128"/>
      <c r="J835" s="128"/>
      <c r="K835" s="128"/>
      <c r="L835" s="128"/>
      <c r="M835" s="128"/>
      <c r="N835" s="128"/>
      <c r="O835" s="128"/>
      <c r="P835" s="128"/>
      <c r="Q835" s="128"/>
      <c r="R835" s="128"/>
      <c r="S835" s="128"/>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row>
    <row r="836" spans="1:53" ht="12.75" customHeight="1">
      <c r="A836" s="2"/>
      <c r="B836" s="128"/>
      <c r="C836" s="128"/>
      <c r="D836" s="128"/>
      <c r="E836" s="128"/>
      <c r="F836" s="128"/>
      <c r="G836" s="128"/>
      <c r="H836" s="128"/>
      <c r="I836" s="128"/>
      <c r="J836" s="128"/>
      <c r="K836" s="128"/>
      <c r="L836" s="128"/>
      <c r="M836" s="128"/>
      <c r="N836" s="128"/>
      <c r="O836" s="128"/>
      <c r="P836" s="128"/>
      <c r="Q836" s="128"/>
      <c r="R836" s="128"/>
      <c r="S836" s="128"/>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row>
    <row r="837" spans="1:53" ht="12.75" customHeight="1">
      <c r="A837" s="2"/>
      <c r="B837" s="128"/>
      <c r="C837" s="128"/>
      <c r="D837" s="128"/>
      <c r="E837" s="128"/>
      <c r="F837" s="128"/>
      <c r="G837" s="128"/>
      <c r="H837" s="128"/>
      <c r="I837" s="128"/>
      <c r="J837" s="128"/>
      <c r="K837" s="128"/>
      <c r="L837" s="128"/>
      <c r="M837" s="128"/>
      <c r="N837" s="128"/>
      <c r="O837" s="128"/>
      <c r="P837" s="128"/>
      <c r="Q837" s="128"/>
      <c r="R837" s="128"/>
      <c r="S837" s="128"/>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row>
    <row r="838" spans="1:53" ht="12.75" customHeight="1">
      <c r="A838" s="2"/>
      <c r="B838" s="128"/>
      <c r="C838" s="128"/>
      <c r="D838" s="128"/>
      <c r="E838" s="128"/>
      <c r="F838" s="128"/>
      <c r="G838" s="128"/>
      <c r="H838" s="128"/>
      <c r="I838" s="128"/>
      <c r="J838" s="128"/>
      <c r="K838" s="128"/>
      <c r="L838" s="128"/>
      <c r="M838" s="128"/>
      <c r="N838" s="128"/>
      <c r="O838" s="128"/>
      <c r="P838" s="128"/>
      <c r="Q838" s="128"/>
      <c r="R838" s="128"/>
      <c r="S838" s="128"/>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row>
    <row r="839" spans="1:53" ht="12.75" customHeight="1">
      <c r="A839" s="2"/>
      <c r="B839" s="128"/>
      <c r="C839" s="128"/>
      <c r="D839" s="128"/>
      <c r="E839" s="128"/>
      <c r="F839" s="128"/>
      <c r="G839" s="128"/>
      <c r="H839" s="128"/>
      <c r="I839" s="128"/>
      <c r="J839" s="128"/>
      <c r="K839" s="128"/>
      <c r="L839" s="128"/>
      <c r="M839" s="128"/>
      <c r="N839" s="128"/>
      <c r="O839" s="128"/>
      <c r="P839" s="128"/>
      <c r="Q839" s="128"/>
      <c r="R839" s="128"/>
      <c r="S839" s="128"/>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row>
    <row r="840" spans="1:53" ht="12.75" customHeight="1">
      <c r="A840" s="2"/>
      <c r="B840" s="128"/>
      <c r="C840" s="128"/>
      <c r="D840" s="128"/>
      <c r="E840" s="128"/>
      <c r="F840" s="128"/>
      <c r="G840" s="128"/>
      <c r="H840" s="128"/>
      <c r="I840" s="128"/>
      <c r="J840" s="128"/>
      <c r="K840" s="128"/>
      <c r="L840" s="128"/>
      <c r="M840" s="128"/>
      <c r="N840" s="128"/>
      <c r="O840" s="128"/>
      <c r="P840" s="128"/>
      <c r="Q840" s="128"/>
      <c r="R840" s="128"/>
      <c r="S840" s="128"/>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row>
    <row r="841" spans="1:53" ht="12.75" customHeight="1">
      <c r="A841" s="2"/>
      <c r="B841" s="128"/>
      <c r="C841" s="128"/>
      <c r="D841" s="128"/>
      <c r="E841" s="128"/>
      <c r="F841" s="128"/>
      <c r="G841" s="128"/>
      <c r="H841" s="128"/>
      <c r="I841" s="128"/>
      <c r="J841" s="128"/>
      <c r="K841" s="128"/>
      <c r="L841" s="128"/>
      <c r="M841" s="128"/>
      <c r="N841" s="128"/>
      <c r="O841" s="128"/>
      <c r="P841" s="128"/>
      <c r="Q841" s="128"/>
      <c r="R841" s="128"/>
      <c r="S841" s="128"/>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row>
    <row r="842" spans="1:53" ht="12.75" customHeight="1">
      <c r="A842" s="2"/>
      <c r="B842" s="128"/>
      <c r="C842" s="128"/>
      <c r="D842" s="128"/>
      <c r="E842" s="128"/>
      <c r="F842" s="128"/>
      <c r="G842" s="128"/>
      <c r="H842" s="128"/>
      <c r="I842" s="128"/>
      <c r="J842" s="128"/>
      <c r="K842" s="128"/>
      <c r="L842" s="128"/>
      <c r="M842" s="128"/>
      <c r="N842" s="128"/>
      <c r="O842" s="128"/>
      <c r="P842" s="128"/>
      <c r="Q842" s="128"/>
      <c r="R842" s="128"/>
      <c r="S842" s="128"/>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row>
    <row r="843" spans="1:53" ht="12.75" customHeight="1">
      <c r="A843" s="2"/>
      <c r="B843" s="128"/>
      <c r="C843" s="128"/>
      <c r="D843" s="128"/>
      <c r="E843" s="128"/>
      <c r="F843" s="128"/>
      <c r="G843" s="128"/>
      <c r="H843" s="128"/>
      <c r="I843" s="128"/>
      <c r="J843" s="128"/>
      <c r="K843" s="128"/>
      <c r="L843" s="128"/>
      <c r="M843" s="128"/>
      <c r="N843" s="128"/>
      <c r="O843" s="128"/>
      <c r="P843" s="128"/>
      <c r="Q843" s="128"/>
      <c r="R843" s="128"/>
      <c r="S843" s="128"/>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row>
    <row r="844" spans="1:53" ht="12.75" customHeight="1">
      <c r="A844" s="2"/>
      <c r="B844" s="128"/>
      <c r="C844" s="128"/>
      <c r="D844" s="128"/>
      <c r="E844" s="128"/>
      <c r="F844" s="128"/>
      <c r="G844" s="128"/>
      <c r="H844" s="128"/>
      <c r="I844" s="128"/>
      <c r="J844" s="128"/>
      <c r="K844" s="128"/>
      <c r="L844" s="128"/>
      <c r="M844" s="128"/>
      <c r="N844" s="128"/>
      <c r="O844" s="128"/>
      <c r="P844" s="128"/>
      <c r="Q844" s="128"/>
      <c r="R844" s="128"/>
      <c r="S844" s="128"/>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row>
    <row r="845" spans="1:53" ht="12.75" customHeight="1">
      <c r="A845" s="2"/>
      <c r="B845" s="128"/>
      <c r="C845" s="128"/>
      <c r="D845" s="128"/>
      <c r="E845" s="128"/>
      <c r="F845" s="128"/>
      <c r="G845" s="128"/>
      <c r="H845" s="128"/>
      <c r="I845" s="128"/>
      <c r="J845" s="128"/>
      <c r="K845" s="128"/>
      <c r="L845" s="128"/>
      <c r="M845" s="128"/>
      <c r="N845" s="128"/>
      <c r="O845" s="128"/>
      <c r="P845" s="128"/>
      <c r="Q845" s="128"/>
      <c r="R845" s="128"/>
      <c r="S845" s="128"/>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row>
    <row r="846" spans="1:53" ht="12.75" customHeight="1">
      <c r="A846" s="2"/>
      <c r="B846" s="128"/>
      <c r="C846" s="128"/>
      <c r="D846" s="128"/>
      <c r="E846" s="128"/>
      <c r="F846" s="128"/>
      <c r="G846" s="128"/>
      <c r="H846" s="128"/>
      <c r="I846" s="128"/>
      <c r="J846" s="128"/>
      <c r="K846" s="128"/>
      <c r="L846" s="128"/>
      <c r="M846" s="128"/>
      <c r="N846" s="128"/>
      <c r="O846" s="128"/>
      <c r="P846" s="128"/>
      <c r="Q846" s="128"/>
      <c r="R846" s="128"/>
      <c r="S846" s="128"/>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row>
    <row r="847" spans="1:53" ht="12.75" customHeight="1">
      <c r="A847" s="2"/>
      <c r="B847" s="128"/>
      <c r="C847" s="128"/>
      <c r="D847" s="128"/>
      <c r="E847" s="128"/>
      <c r="F847" s="128"/>
      <c r="G847" s="128"/>
      <c r="H847" s="128"/>
      <c r="I847" s="128"/>
      <c r="J847" s="128"/>
      <c r="K847" s="128"/>
      <c r="L847" s="128"/>
      <c r="M847" s="128"/>
      <c r="N847" s="128"/>
      <c r="O847" s="128"/>
      <c r="P847" s="128"/>
      <c r="Q847" s="128"/>
      <c r="R847" s="128"/>
      <c r="S847" s="128"/>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row>
    <row r="848" spans="1:53" ht="12.75" customHeight="1">
      <c r="A848" s="2"/>
      <c r="B848" s="128"/>
      <c r="C848" s="128"/>
      <c r="D848" s="128"/>
      <c r="E848" s="128"/>
      <c r="F848" s="128"/>
      <c r="G848" s="128"/>
      <c r="H848" s="128"/>
      <c r="I848" s="128"/>
      <c r="J848" s="128"/>
      <c r="K848" s="128"/>
      <c r="L848" s="128"/>
      <c r="M848" s="128"/>
      <c r="N848" s="128"/>
      <c r="O848" s="128"/>
      <c r="P848" s="128"/>
      <c r="Q848" s="128"/>
      <c r="R848" s="128"/>
      <c r="S848" s="128"/>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row>
    <row r="849" spans="1:53" ht="12.75" customHeight="1">
      <c r="A849" s="2"/>
      <c r="B849" s="128"/>
      <c r="C849" s="128"/>
      <c r="D849" s="128"/>
      <c r="E849" s="128"/>
      <c r="F849" s="128"/>
      <c r="G849" s="128"/>
      <c r="H849" s="128"/>
      <c r="I849" s="128"/>
      <c r="J849" s="128"/>
      <c r="K849" s="128"/>
      <c r="L849" s="128"/>
      <c r="M849" s="128"/>
      <c r="N849" s="128"/>
      <c r="O849" s="128"/>
      <c r="P849" s="128"/>
      <c r="Q849" s="128"/>
      <c r="R849" s="128"/>
      <c r="S849" s="128"/>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row>
    <row r="850" spans="1:53" ht="12.75" customHeight="1">
      <c r="A850" s="2"/>
      <c r="B850" s="128"/>
      <c r="C850" s="128"/>
      <c r="D850" s="128"/>
      <c r="E850" s="128"/>
      <c r="F850" s="128"/>
      <c r="G850" s="128"/>
      <c r="H850" s="128"/>
      <c r="I850" s="128"/>
      <c r="J850" s="128"/>
      <c r="K850" s="128"/>
      <c r="L850" s="128"/>
      <c r="M850" s="128"/>
      <c r="N850" s="128"/>
      <c r="O850" s="128"/>
      <c r="P850" s="128"/>
      <c r="Q850" s="128"/>
      <c r="R850" s="128"/>
      <c r="S850" s="128"/>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row>
    <row r="851" spans="1:53" ht="12.75" customHeight="1">
      <c r="A851" s="2"/>
      <c r="B851" s="128"/>
      <c r="C851" s="128"/>
      <c r="D851" s="128"/>
      <c r="E851" s="128"/>
      <c r="F851" s="128"/>
      <c r="G851" s="128"/>
      <c r="H851" s="128"/>
      <c r="I851" s="128"/>
      <c r="J851" s="128"/>
      <c r="K851" s="128"/>
      <c r="L851" s="128"/>
      <c r="M851" s="128"/>
      <c r="N851" s="128"/>
      <c r="O851" s="128"/>
      <c r="P851" s="128"/>
      <c r="Q851" s="128"/>
      <c r="R851" s="128"/>
      <c r="S851" s="128"/>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row>
    <row r="852" spans="1:53" ht="12.75" customHeight="1">
      <c r="A852" s="2"/>
      <c r="B852" s="128"/>
      <c r="C852" s="128"/>
      <c r="D852" s="128"/>
      <c r="E852" s="128"/>
      <c r="F852" s="128"/>
      <c r="G852" s="128"/>
      <c r="H852" s="128"/>
      <c r="I852" s="128"/>
      <c r="J852" s="128"/>
      <c r="K852" s="128"/>
      <c r="L852" s="128"/>
      <c r="M852" s="128"/>
      <c r="N852" s="128"/>
      <c r="O852" s="128"/>
      <c r="P852" s="128"/>
      <c r="Q852" s="128"/>
      <c r="R852" s="128"/>
      <c r="S852" s="128"/>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row>
    <row r="853" spans="1:53" ht="12.75" customHeight="1">
      <c r="A853" s="2"/>
      <c r="B853" s="128"/>
      <c r="C853" s="128"/>
      <c r="D853" s="128"/>
      <c r="E853" s="128"/>
      <c r="F853" s="128"/>
      <c r="G853" s="128"/>
      <c r="H853" s="128"/>
      <c r="I853" s="128"/>
      <c r="J853" s="128"/>
      <c r="K853" s="128"/>
      <c r="L853" s="128"/>
      <c r="M853" s="128"/>
      <c r="N853" s="128"/>
      <c r="O853" s="128"/>
      <c r="P853" s="128"/>
      <c r="Q853" s="128"/>
      <c r="R853" s="128"/>
      <c r="S853" s="128"/>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row>
    <row r="854" spans="1:53" ht="12.75" customHeight="1">
      <c r="A854" s="2"/>
      <c r="B854" s="128"/>
      <c r="C854" s="128"/>
      <c r="D854" s="128"/>
      <c r="E854" s="128"/>
      <c r="F854" s="128"/>
      <c r="G854" s="128"/>
      <c r="H854" s="128"/>
      <c r="I854" s="128"/>
      <c r="J854" s="128"/>
      <c r="K854" s="128"/>
      <c r="L854" s="128"/>
      <c r="M854" s="128"/>
      <c r="N854" s="128"/>
      <c r="O854" s="128"/>
      <c r="P854" s="128"/>
      <c r="Q854" s="128"/>
      <c r="R854" s="128"/>
      <c r="S854" s="128"/>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row>
    <row r="855" spans="1:53" ht="12.75" customHeight="1">
      <c r="A855" s="2"/>
      <c r="B855" s="128"/>
      <c r="C855" s="128"/>
      <c r="D855" s="128"/>
      <c r="E855" s="128"/>
      <c r="F855" s="128"/>
      <c r="G855" s="128"/>
      <c r="H855" s="128"/>
      <c r="I855" s="128"/>
      <c r="J855" s="128"/>
      <c r="K855" s="128"/>
      <c r="L855" s="128"/>
      <c r="M855" s="128"/>
      <c r="N855" s="128"/>
      <c r="O855" s="128"/>
      <c r="P855" s="128"/>
      <c r="Q855" s="128"/>
      <c r="R855" s="128"/>
      <c r="S855" s="128"/>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row>
    <row r="856" spans="1:53" ht="12.75" customHeight="1">
      <c r="A856" s="2"/>
      <c r="B856" s="128"/>
      <c r="C856" s="128"/>
      <c r="D856" s="128"/>
      <c r="E856" s="128"/>
      <c r="F856" s="128"/>
      <c r="G856" s="128"/>
      <c r="H856" s="128"/>
      <c r="I856" s="128"/>
      <c r="J856" s="128"/>
      <c r="K856" s="128"/>
      <c r="L856" s="128"/>
      <c r="M856" s="128"/>
      <c r="N856" s="128"/>
      <c r="O856" s="128"/>
      <c r="P856" s="128"/>
      <c r="Q856" s="128"/>
      <c r="R856" s="128"/>
      <c r="S856" s="128"/>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row>
    <row r="857" spans="1:53" ht="12.75" customHeight="1">
      <c r="A857" s="2"/>
      <c r="B857" s="128"/>
      <c r="C857" s="128"/>
      <c r="D857" s="128"/>
      <c r="E857" s="128"/>
      <c r="F857" s="128"/>
      <c r="G857" s="128"/>
      <c r="H857" s="128"/>
      <c r="I857" s="128"/>
      <c r="J857" s="128"/>
      <c r="K857" s="128"/>
      <c r="L857" s="128"/>
      <c r="M857" s="128"/>
      <c r="N857" s="128"/>
      <c r="O857" s="128"/>
      <c r="P857" s="128"/>
      <c r="Q857" s="128"/>
      <c r="R857" s="128"/>
      <c r="S857" s="128"/>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row>
    <row r="858" spans="1:53" ht="12.75" customHeight="1">
      <c r="A858" s="2"/>
      <c r="B858" s="128"/>
      <c r="C858" s="128"/>
      <c r="D858" s="128"/>
      <c r="E858" s="128"/>
      <c r="F858" s="128"/>
      <c r="G858" s="128"/>
      <c r="H858" s="128"/>
      <c r="I858" s="128"/>
      <c r="J858" s="128"/>
      <c r="K858" s="128"/>
      <c r="L858" s="128"/>
      <c r="M858" s="128"/>
      <c r="N858" s="128"/>
      <c r="O858" s="128"/>
      <c r="P858" s="128"/>
      <c r="Q858" s="128"/>
      <c r="R858" s="128"/>
      <c r="S858" s="128"/>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row>
    <row r="859" spans="1:53" ht="12.75" customHeight="1">
      <c r="A859" s="2"/>
      <c r="B859" s="128"/>
      <c r="C859" s="128"/>
      <c r="D859" s="128"/>
      <c r="E859" s="128"/>
      <c r="F859" s="128"/>
      <c r="G859" s="128"/>
      <c r="H859" s="128"/>
      <c r="I859" s="128"/>
      <c r="J859" s="128"/>
      <c r="K859" s="128"/>
      <c r="L859" s="128"/>
      <c r="M859" s="128"/>
      <c r="N859" s="128"/>
      <c r="O859" s="128"/>
      <c r="P859" s="128"/>
      <c r="Q859" s="128"/>
      <c r="R859" s="128"/>
      <c r="S859" s="128"/>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row>
    <row r="860" spans="1:53" ht="12.75" customHeight="1">
      <c r="A860" s="2"/>
      <c r="B860" s="128"/>
      <c r="C860" s="128"/>
      <c r="D860" s="128"/>
      <c r="E860" s="128"/>
      <c r="F860" s="128"/>
      <c r="G860" s="128"/>
      <c r="H860" s="128"/>
      <c r="I860" s="128"/>
      <c r="J860" s="128"/>
      <c r="K860" s="128"/>
      <c r="L860" s="128"/>
      <c r="M860" s="128"/>
      <c r="N860" s="128"/>
      <c r="O860" s="128"/>
      <c r="P860" s="128"/>
      <c r="Q860" s="128"/>
      <c r="R860" s="128"/>
      <c r="S860" s="128"/>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row>
    <row r="861" spans="1:53" ht="12.75" customHeight="1">
      <c r="A861" s="2"/>
      <c r="B861" s="128"/>
      <c r="C861" s="128"/>
      <c r="D861" s="128"/>
      <c r="E861" s="128"/>
      <c r="F861" s="128"/>
      <c r="G861" s="128"/>
      <c r="H861" s="128"/>
      <c r="I861" s="128"/>
      <c r="J861" s="128"/>
      <c r="K861" s="128"/>
      <c r="L861" s="128"/>
      <c r="M861" s="128"/>
      <c r="N861" s="128"/>
      <c r="O861" s="128"/>
      <c r="P861" s="128"/>
      <c r="Q861" s="128"/>
      <c r="R861" s="128"/>
      <c r="S861" s="128"/>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row>
    <row r="862" spans="1:53" ht="12.75" customHeight="1">
      <c r="A862" s="2"/>
      <c r="B862" s="128"/>
      <c r="C862" s="128"/>
      <c r="D862" s="128"/>
      <c r="E862" s="128"/>
      <c r="F862" s="128"/>
      <c r="G862" s="128"/>
      <c r="H862" s="128"/>
      <c r="I862" s="128"/>
      <c r="J862" s="128"/>
      <c r="K862" s="128"/>
      <c r="L862" s="128"/>
      <c r="M862" s="128"/>
      <c r="N862" s="128"/>
      <c r="O862" s="128"/>
      <c r="P862" s="128"/>
      <c r="Q862" s="128"/>
      <c r="R862" s="128"/>
      <c r="S862" s="128"/>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row>
    <row r="863" spans="1:53" ht="12.75" customHeight="1">
      <c r="A863" s="2"/>
      <c r="B863" s="128"/>
      <c r="C863" s="128"/>
      <c r="D863" s="128"/>
      <c r="E863" s="128"/>
      <c r="F863" s="128"/>
      <c r="G863" s="128"/>
      <c r="H863" s="128"/>
      <c r="I863" s="128"/>
      <c r="J863" s="128"/>
      <c r="K863" s="128"/>
      <c r="L863" s="128"/>
      <c r="M863" s="128"/>
      <c r="N863" s="128"/>
      <c r="O863" s="128"/>
      <c r="P863" s="128"/>
      <c r="Q863" s="128"/>
      <c r="R863" s="128"/>
      <c r="S863" s="128"/>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row>
    <row r="864" spans="1:53" ht="12.75" customHeight="1">
      <c r="A864" s="2"/>
      <c r="B864" s="128"/>
      <c r="C864" s="128"/>
      <c r="D864" s="128"/>
      <c r="E864" s="128"/>
      <c r="F864" s="128"/>
      <c r="G864" s="128"/>
      <c r="H864" s="128"/>
      <c r="I864" s="128"/>
      <c r="J864" s="128"/>
      <c r="K864" s="128"/>
      <c r="L864" s="128"/>
      <c r="M864" s="128"/>
      <c r="N864" s="128"/>
      <c r="O864" s="128"/>
      <c r="P864" s="128"/>
      <c r="Q864" s="128"/>
      <c r="R864" s="128"/>
      <c r="S864" s="128"/>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row>
    <row r="865" spans="1:53" ht="12.75" customHeight="1">
      <c r="A865" s="2"/>
      <c r="B865" s="128"/>
      <c r="C865" s="128"/>
      <c r="D865" s="128"/>
      <c r="E865" s="128"/>
      <c r="F865" s="128"/>
      <c r="G865" s="128"/>
      <c r="H865" s="128"/>
      <c r="I865" s="128"/>
      <c r="J865" s="128"/>
      <c r="K865" s="128"/>
      <c r="L865" s="128"/>
      <c r="M865" s="128"/>
      <c r="N865" s="128"/>
      <c r="O865" s="128"/>
      <c r="P865" s="128"/>
      <c r="Q865" s="128"/>
      <c r="R865" s="128"/>
      <c r="S865" s="128"/>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row>
    <row r="866" spans="1:53" ht="12.75" customHeight="1">
      <c r="A866" s="2"/>
      <c r="B866" s="128"/>
      <c r="C866" s="128"/>
      <c r="D866" s="128"/>
      <c r="E866" s="128"/>
      <c r="F866" s="128"/>
      <c r="G866" s="128"/>
      <c r="H866" s="128"/>
      <c r="I866" s="128"/>
      <c r="J866" s="128"/>
      <c r="K866" s="128"/>
      <c r="L866" s="128"/>
      <c r="M866" s="128"/>
      <c r="N866" s="128"/>
      <c r="O866" s="128"/>
      <c r="P866" s="128"/>
      <c r="Q866" s="128"/>
      <c r="R866" s="128"/>
      <c r="S866" s="128"/>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row>
    <row r="867" spans="1:53" ht="12.75" customHeight="1">
      <c r="A867" s="2"/>
      <c r="B867" s="128"/>
      <c r="C867" s="128"/>
      <c r="D867" s="128"/>
      <c r="E867" s="128"/>
      <c r="F867" s="128"/>
      <c r="G867" s="128"/>
      <c r="H867" s="128"/>
      <c r="I867" s="128"/>
      <c r="J867" s="128"/>
      <c r="K867" s="128"/>
      <c r="L867" s="128"/>
      <c r="M867" s="128"/>
      <c r="N867" s="128"/>
      <c r="O867" s="128"/>
      <c r="P867" s="128"/>
      <c r="Q867" s="128"/>
      <c r="R867" s="128"/>
      <c r="S867" s="128"/>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row>
    <row r="868" spans="1:53" ht="12.75" customHeight="1">
      <c r="A868" s="2"/>
      <c r="B868" s="128"/>
      <c r="C868" s="128"/>
      <c r="D868" s="128"/>
      <c r="E868" s="128"/>
      <c r="F868" s="128"/>
      <c r="G868" s="128"/>
      <c r="H868" s="128"/>
      <c r="I868" s="128"/>
      <c r="J868" s="128"/>
      <c r="K868" s="128"/>
      <c r="L868" s="128"/>
      <c r="M868" s="128"/>
      <c r="N868" s="128"/>
      <c r="O868" s="128"/>
      <c r="P868" s="128"/>
      <c r="Q868" s="128"/>
      <c r="R868" s="128"/>
      <c r="S868" s="128"/>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row>
    <row r="869" spans="1:53" ht="12.75" customHeight="1">
      <c r="A869" s="2"/>
      <c r="B869" s="128"/>
      <c r="C869" s="128"/>
      <c r="D869" s="128"/>
      <c r="E869" s="128"/>
      <c r="F869" s="128"/>
      <c r="G869" s="128"/>
      <c r="H869" s="128"/>
      <c r="I869" s="128"/>
      <c r="J869" s="128"/>
      <c r="K869" s="128"/>
      <c r="L869" s="128"/>
      <c r="M869" s="128"/>
      <c r="N869" s="128"/>
      <c r="O869" s="128"/>
      <c r="P869" s="128"/>
      <c r="Q869" s="128"/>
      <c r="R869" s="128"/>
      <c r="S869" s="128"/>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row>
    <row r="870" spans="1:53" ht="12.75" customHeight="1">
      <c r="A870" s="2"/>
      <c r="B870" s="128"/>
      <c r="C870" s="128"/>
      <c r="D870" s="128"/>
      <c r="E870" s="128"/>
      <c r="F870" s="128"/>
      <c r="G870" s="128"/>
      <c r="H870" s="128"/>
      <c r="I870" s="128"/>
      <c r="J870" s="128"/>
      <c r="K870" s="128"/>
      <c r="L870" s="128"/>
      <c r="M870" s="128"/>
      <c r="N870" s="128"/>
      <c r="O870" s="128"/>
      <c r="P870" s="128"/>
      <c r="Q870" s="128"/>
      <c r="R870" s="128"/>
      <c r="S870" s="128"/>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row>
    <row r="871" spans="1:53" ht="12.75" customHeight="1">
      <c r="A871" s="2"/>
      <c r="B871" s="128"/>
      <c r="C871" s="128"/>
      <c r="D871" s="128"/>
      <c r="E871" s="128"/>
      <c r="F871" s="128"/>
      <c r="G871" s="128"/>
      <c r="H871" s="128"/>
      <c r="I871" s="128"/>
      <c r="J871" s="128"/>
      <c r="K871" s="128"/>
      <c r="L871" s="128"/>
      <c r="M871" s="128"/>
      <c r="N871" s="128"/>
      <c r="O871" s="128"/>
      <c r="P871" s="128"/>
      <c r="Q871" s="128"/>
      <c r="R871" s="128"/>
      <c r="S871" s="128"/>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row>
    <row r="872" spans="1:53" ht="12.75" customHeight="1">
      <c r="A872" s="2"/>
      <c r="B872" s="128"/>
      <c r="C872" s="128"/>
      <c r="D872" s="128"/>
      <c r="E872" s="128"/>
      <c r="F872" s="128"/>
      <c r="G872" s="128"/>
      <c r="H872" s="128"/>
      <c r="I872" s="128"/>
      <c r="J872" s="128"/>
      <c r="K872" s="128"/>
      <c r="L872" s="128"/>
      <c r="M872" s="128"/>
      <c r="N872" s="128"/>
      <c r="O872" s="128"/>
      <c r="P872" s="128"/>
      <c r="Q872" s="128"/>
      <c r="R872" s="128"/>
      <c r="S872" s="128"/>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row>
    <row r="873" spans="1:53" ht="12.75" customHeight="1">
      <c r="A873" s="2"/>
      <c r="B873" s="128"/>
      <c r="C873" s="128"/>
      <c r="D873" s="128"/>
      <c r="E873" s="128"/>
      <c r="F873" s="128"/>
      <c r="G873" s="128"/>
      <c r="H873" s="128"/>
      <c r="I873" s="128"/>
      <c r="J873" s="128"/>
      <c r="K873" s="128"/>
      <c r="L873" s="128"/>
      <c r="M873" s="128"/>
      <c r="N873" s="128"/>
      <c r="O873" s="128"/>
      <c r="P873" s="128"/>
      <c r="Q873" s="128"/>
      <c r="R873" s="128"/>
      <c r="S873" s="128"/>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row>
    <row r="874" spans="1:53" ht="12.75" customHeight="1">
      <c r="A874" s="2"/>
      <c r="B874" s="128"/>
      <c r="C874" s="128"/>
      <c r="D874" s="128"/>
      <c r="E874" s="128"/>
      <c r="F874" s="128"/>
      <c r="G874" s="128"/>
      <c r="H874" s="128"/>
      <c r="I874" s="128"/>
      <c r="J874" s="128"/>
      <c r="K874" s="128"/>
      <c r="L874" s="128"/>
      <c r="M874" s="128"/>
      <c r="N874" s="128"/>
      <c r="O874" s="128"/>
      <c r="P874" s="128"/>
      <c r="Q874" s="128"/>
      <c r="R874" s="128"/>
      <c r="S874" s="128"/>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row>
    <row r="875" spans="1:53" ht="12.75" customHeight="1">
      <c r="A875" s="2"/>
      <c r="B875" s="128"/>
      <c r="C875" s="128"/>
      <c r="D875" s="128"/>
      <c r="E875" s="128"/>
      <c r="F875" s="128"/>
      <c r="G875" s="128"/>
      <c r="H875" s="128"/>
      <c r="I875" s="128"/>
      <c r="J875" s="128"/>
      <c r="K875" s="128"/>
      <c r="L875" s="128"/>
      <c r="M875" s="128"/>
      <c r="N875" s="128"/>
      <c r="O875" s="128"/>
      <c r="P875" s="128"/>
      <c r="Q875" s="128"/>
      <c r="R875" s="128"/>
      <c r="S875" s="128"/>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row>
    <row r="876" spans="1:53" ht="12.75" customHeight="1">
      <c r="A876" s="2"/>
      <c r="B876" s="128"/>
      <c r="C876" s="128"/>
      <c r="D876" s="128"/>
      <c r="E876" s="128"/>
      <c r="F876" s="128"/>
      <c r="G876" s="128"/>
      <c r="H876" s="128"/>
      <c r="I876" s="128"/>
      <c r="J876" s="128"/>
      <c r="K876" s="128"/>
      <c r="L876" s="128"/>
      <c r="M876" s="128"/>
      <c r="N876" s="128"/>
      <c r="O876" s="128"/>
      <c r="P876" s="128"/>
      <c r="Q876" s="128"/>
      <c r="R876" s="128"/>
      <c r="S876" s="128"/>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row>
    <row r="877" spans="1:53" ht="12.75" customHeight="1">
      <c r="A877" s="2"/>
      <c r="B877" s="128"/>
      <c r="C877" s="128"/>
      <c r="D877" s="128"/>
      <c r="E877" s="128"/>
      <c r="F877" s="128"/>
      <c r="G877" s="128"/>
      <c r="H877" s="128"/>
      <c r="I877" s="128"/>
      <c r="J877" s="128"/>
      <c r="K877" s="128"/>
      <c r="L877" s="128"/>
      <c r="M877" s="128"/>
      <c r="N877" s="128"/>
      <c r="O877" s="128"/>
      <c r="P877" s="128"/>
      <c r="Q877" s="128"/>
      <c r="R877" s="128"/>
      <c r="S877" s="128"/>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row>
    <row r="878" spans="1:53" ht="12.75" customHeight="1">
      <c r="A878" s="2"/>
      <c r="B878" s="128"/>
      <c r="C878" s="128"/>
      <c r="D878" s="128"/>
      <c r="E878" s="128"/>
      <c r="F878" s="128"/>
      <c r="G878" s="128"/>
      <c r="H878" s="128"/>
      <c r="I878" s="128"/>
      <c r="J878" s="128"/>
      <c r="K878" s="128"/>
      <c r="L878" s="128"/>
      <c r="M878" s="128"/>
      <c r="N878" s="128"/>
      <c r="O878" s="128"/>
      <c r="P878" s="128"/>
      <c r="Q878" s="128"/>
      <c r="R878" s="128"/>
      <c r="S878" s="128"/>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row>
    <row r="879" spans="1:53" ht="12.75" customHeight="1">
      <c r="A879" s="2"/>
      <c r="B879" s="128"/>
      <c r="C879" s="128"/>
      <c r="D879" s="128"/>
      <c r="E879" s="128"/>
      <c r="F879" s="128"/>
      <c r="G879" s="128"/>
      <c r="H879" s="128"/>
      <c r="I879" s="128"/>
      <c r="J879" s="128"/>
      <c r="K879" s="128"/>
      <c r="L879" s="128"/>
      <c r="M879" s="128"/>
      <c r="N879" s="128"/>
      <c r="O879" s="128"/>
      <c r="P879" s="128"/>
      <c r="Q879" s="128"/>
      <c r="R879" s="128"/>
      <c r="S879" s="128"/>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row>
    <row r="880" spans="1:53" ht="12.75" customHeight="1">
      <c r="A880" s="2"/>
      <c r="B880" s="128"/>
      <c r="C880" s="128"/>
      <c r="D880" s="128"/>
      <c r="E880" s="128"/>
      <c r="F880" s="128"/>
      <c r="G880" s="128"/>
      <c r="H880" s="128"/>
      <c r="I880" s="128"/>
      <c r="J880" s="128"/>
      <c r="K880" s="128"/>
      <c r="L880" s="128"/>
      <c r="M880" s="128"/>
      <c r="N880" s="128"/>
      <c r="O880" s="128"/>
      <c r="P880" s="128"/>
      <c r="Q880" s="128"/>
      <c r="R880" s="128"/>
      <c r="S880" s="128"/>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row>
    <row r="881" spans="1:53" ht="12.75" customHeight="1">
      <c r="A881" s="2"/>
      <c r="B881" s="128"/>
      <c r="C881" s="128"/>
      <c r="D881" s="128"/>
      <c r="E881" s="128"/>
      <c r="F881" s="128"/>
      <c r="G881" s="128"/>
      <c r="H881" s="128"/>
      <c r="I881" s="128"/>
      <c r="J881" s="128"/>
      <c r="K881" s="128"/>
      <c r="L881" s="128"/>
      <c r="M881" s="128"/>
      <c r="N881" s="128"/>
      <c r="O881" s="128"/>
      <c r="P881" s="128"/>
      <c r="Q881" s="128"/>
      <c r="R881" s="128"/>
      <c r="S881" s="128"/>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row>
    <row r="882" spans="1:53" ht="12.75" customHeight="1">
      <c r="A882" s="2"/>
      <c r="B882" s="128"/>
      <c r="C882" s="128"/>
      <c r="D882" s="128"/>
      <c r="E882" s="128"/>
      <c r="F882" s="128"/>
      <c r="G882" s="128"/>
      <c r="H882" s="128"/>
      <c r="I882" s="128"/>
      <c r="J882" s="128"/>
      <c r="K882" s="128"/>
      <c r="L882" s="128"/>
      <c r="M882" s="128"/>
      <c r="N882" s="128"/>
      <c r="O882" s="128"/>
      <c r="P882" s="128"/>
      <c r="Q882" s="128"/>
      <c r="R882" s="128"/>
      <c r="S882" s="128"/>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row>
    <row r="883" spans="1:53" ht="12.75" customHeight="1">
      <c r="A883" s="2"/>
      <c r="B883" s="128"/>
      <c r="C883" s="128"/>
      <c r="D883" s="128"/>
      <c r="E883" s="128"/>
      <c r="F883" s="128"/>
      <c r="G883" s="128"/>
      <c r="H883" s="128"/>
      <c r="I883" s="128"/>
      <c r="J883" s="128"/>
      <c r="K883" s="128"/>
      <c r="L883" s="128"/>
      <c r="M883" s="128"/>
      <c r="N883" s="128"/>
      <c r="O883" s="128"/>
      <c r="P883" s="128"/>
      <c r="Q883" s="128"/>
      <c r="R883" s="128"/>
      <c r="S883" s="128"/>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row>
    <row r="884" spans="1:53" ht="12.75" customHeight="1">
      <c r="A884" s="2"/>
      <c r="B884" s="128"/>
      <c r="C884" s="128"/>
      <c r="D884" s="128"/>
      <c r="E884" s="128"/>
      <c r="F884" s="128"/>
      <c r="G884" s="128"/>
      <c r="H884" s="128"/>
      <c r="I884" s="128"/>
      <c r="J884" s="128"/>
      <c r="K884" s="128"/>
      <c r="L884" s="128"/>
      <c r="M884" s="128"/>
      <c r="N884" s="128"/>
      <c r="O884" s="128"/>
      <c r="P884" s="128"/>
      <c r="Q884" s="128"/>
      <c r="R884" s="128"/>
      <c r="S884" s="128"/>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row>
    <row r="885" spans="1:53" ht="12.75" customHeight="1">
      <c r="A885" s="2"/>
      <c r="B885" s="128"/>
      <c r="C885" s="128"/>
      <c r="D885" s="128"/>
      <c r="E885" s="128"/>
      <c r="F885" s="128"/>
      <c r="G885" s="128"/>
      <c r="H885" s="128"/>
      <c r="I885" s="128"/>
      <c r="J885" s="128"/>
      <c r="K885" s="128"/>
      <c r="L885" s="128"/>
      <c r="M885" s="128"/>
      <c r="N885" s="128"/>
      <c r="O885" s="128"/>
      <c r="P885" s="128"/>
      <c r="Q885" s="128"/>
      <c r="R885" s="128"/>
      <c r="S885" s="128"/>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row>
    <row r="886" spans="1:53" ht="12.75" customHeight="1">
      <c r="A886" s="2"/>
      <c r="B886" s="128"/>
      <c r="C886" s="128"/>
      <c r="D886" s="128"/>
      <c r="E886" s="128"/>
      <c r="F886" s="128"/>
      <c r="G886" s="128"/>
      <c r="H886" s="128"/>
      <c r="I886" s="128"/>
      <c r="J886" s="128"/>
      <c r="K886" s="128"/>
      <c r="L886" s="128"/>
      <c r="M886" s="128"/>
      <c r="N886" s="128"/>
      <c r="O886" s="128"/>
      <c r="P886" s="128"/>
      <c r="Q886" s="128"/>
      <c r="R886" s="128"/>
      <c r="S886" s="128"/>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row>
    <row r="887" spans="1:53" ht="12.75" customHeight="1">
      <c r="A887" s="2"/>
      <c r="B887" s="128"/>
      <c r="C887" s="128"/>
      <c r="D887" s="128"/>
      <c r="E887" s="128"/>
      <c r="F887" s="128"/>
      <c r="G887" s="128"/>
      <c r="H887" s="128"/>
      <c r="I887" s="128"/>
      <c r="J887" s="128"/>
      <c r="K887" s="128"/>
      <c r="L887" s="128"/>
      <c r="M887" s="128"/>
      <c r="N887" s="128"/>
      <c r="O887" s="128"/>
      <c r="P887" s="128"/>
      <c r="Q887" s="128"/>
      <c r="R887" s="128"/>
      <c r="S887" s="128"/>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row>
    <row r="888" spans="1:53" ht="12.75" customHeight="1">
      <c r="A888" s="2"/>
      <c r="B888" s="128"/>
      <c r="C888" s="128"/>
      <c r="D888" s="128"/>
      <c r="E888" s="128"/>
      <c r="F888" s="128"/>
      <c r="G888" s="128"/>
      <c r="H888" s="128"/>
      <c r="I888" s="128"/>
      <c r="J888" s="128"/>
      <c r="K888" s="128"/>
      <c r="L888" s="128"/>
      <c r="M888" s="128"/>
      <c r="N888" s="128"/>
      <c r="O888" s="128"/>
      <c r="P888" s="128"/>
      <c r="Q888" s="128"/>
      <c r="R888" s="128"/>
      <c r="S888" s="128"/>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row>
    <row r="889" spans="1:53" ht="12.75" customHeight="1">
      <c r="A889" s="2"/>
      <c r="B889" s="128"/>
      <c r="C889" s="128"/>
      <c r="D889" s="128"/>
      <c r="E889" s="128"/>
      <c r="F889" s="128"/>
      <c r="G889" s="128"/>
      <c r="H889" s="128"/>
      <c r="I889" s="128"/>
      <c r="J889" s="128"/>
      <c r="K889" s="128"/>
      <c r="L889" s="128"/>
      <c r="M889" s="128"/>
      <c r="N889" s="128"/>
      <c r="O889" s="128"/>
      <c r="P889" s="128"/>
      <c r="Q889" s="128"/>
      <c r="R889" s="128"/>
      <c r="S889" s="128"/>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row>
    <row r="890" spans="1:53" ht="12.75" customHeight="1">
      <c r="A890" s="2"/>
      <c r="B890" s="128"/>
      <c r="C890" s="128"/>
      <c r="D890" s="128"/>
      <c r="E890" s="128"/>
      <c r="F890" s="128"/>
      <c r="G890" s="128"/>
      <c r="H890" s="128"/>
      <c r="I890" s="128"/>
      <c r="J890" s="128"/>
      <c r="K890" s="128"/>
      <c r="L890" s="128"/>
      <c r="M890" s="128"/>
      <c r="N890" s="128"/>
      <c r="O890" s="128"/>
      <c r="P890" s="128"/>
      <c r="Q890" s="128"/>
      <c r="R890" s="128"/>
      <c r="S890" s="128"/>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row>
    <row r="891" spans="1:53" ht="12.75" customHeight="1">
      <c r="A891" s="2"/>
      <c r="B891" s="128"/>
      <c r="C891" s="128"/>
      <c r="D891" s="128"/>
      <c r="E891" s="128"/>
      <c r="F891" s="128"/>
      <c r="G891" s="128"/>
      <c r="H891" s="128"/>
      <c r="I891" s="128"/>
      <c r="J891" s="128"/>
      <c r="K891" s="128"/>
      <c r="L891" s="128"/>
      <c r="M891" s="128"/>
      <c r="N891" s="128"/>
      <c r="O891" s="128"/>
      <c r="P891" s="128"/>
      <c r="Q891" s="128"/>
      <c r="R891" s="128"/>
      <c r="S891" s="128"/>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row>
    <row r="892" spans="1:53" ht="12.75" customHeight="1">
      <c r="A892" s="2"/>
      <c r="B892" s="128"/>
      <c r="C892" s="128"/>
      <c r="D892" s="128"/>
      <c r="E892" s="128"/>
      <c r="F892" s="128"/>
      <c r="G892" s="128"/>
      <c r="H892" s="128"/>
      <c r="I892" s="128"/>
      <c r="J892" s="128"/>
      <c r="K892" s="128"/>
      <c r="L892" s="128"/>
      <c r="M892" s="128"/>
      <c r="N892" s="128"/>
      <c r="O892" s="128"/>
      <c r="P892" s="128"/>
      <c r="Q892" s="128"/>
      <c r="R892" s="128"/>
      <c r="S892" s="128"/>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row>
    <row r="893" spans="1:53" ht="12.75" customHeight="1">
      <c r="A893" s="2"/>
      <c r="B893" s="128"/>
      <c r="C893" s="128"/>
      <c r="D893" s="128"/>
      <c r="E893" s="128"/>
      <c r="F893" s="128"/>
      <c r="G893" s="128"/>
      <c r="H893" s="128"/>
      <c r="I893" s="128"/>
      <c r="J893" s="128"/>
      <c r="K893" s="128"/>
      <c r="L893" s="128"/>
      <c r="M893" s="128"/>
      <c r="N893" s="128"/>
      <c r="O893" s="128"/>
      <c r="P893" s="128"/>
      <c r="Q893" s="128"/>
      <c r="R893" s="128"/>
      <c r="S893" s="128"/>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row>
    <row r="894" spans="1:53" ht="12.75" customHeight="1">
      <c r="A894" s="2"/>
      <c r="B894" s="128"/>
      <c r="C894" s="128"/>
      <c r="D894" s="128"/>
      <c r="E894" s="128"/>
      <c r="F894" s="128"/>
      <c r="G894" s="128"/>
      <c r="H894" s="128"/>
      <c r="I894" s="128"/>
      <c r="J894" s="128"/>
      <c r="K894" s="128"/>
      <c r="L894" s="128"/>
      <c r="M894" s="128"/>
      <c r="N894" s="128"/>
      <c r="O894" s="128"/>
      <c r="P894" s="128"/>
      <c r="Q894" s="128"/>
      <c r="R894" s="128"/>
      <c r="S894" s="128"/>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row>
    <row r="895" spans="1:53" ht="12.75" customHeight="1">
      <c r="A895" s="2"/>
      <c r="B895" s="128"/>
      <c r="C895" s="128"/>
      <c r="D895" s="128"/>
      <c r="E895" s="128"/>
      <c r="F895" s="128"/>
      <c r="G895" s="128"/>
      <c r="H895" s="128"/>
      <c r="I895" s="128"/>
      <c r="J895" s="128"/>
      <c r="K895" s="128"/>
      <c r="L895" s="128"/>
      <c r="M895" s="128"/>
      <c r="N895" s="128"/>
      <c r="O895" s="128"/>
      <c r="P895" s="128"/>
      <c r="Q895" s="128"/>
      <c r="R895" s="128"/>
      <c r="S895" s="128"/>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row>
    <row r="896" spans="1:53" ht="12.75" customHeight="1">
      <c r="A896" s="2"/>
      <c r="B896" s="128"/>
      <c r="C896" s="128"/>
      <c r="D896" s="128"/>
      <c r="E896" s="128"/>
      <c r="F896" s="128"/>
      <c r="G896" s="128"/>
      <c r="H896" s="128"/>
      <c r="I896" s="128"/>
      <c r="J896" s="128"/>
      <c r="K896" s="128"/>
      <c r="L896" s="128"/>
      <c r="M896" s="128"/>
      <c r="N896" s="128"/>
      <c r="O896" s="128"/>
      <c r="P896" s="128"/>
      <c r="Q896" s="128"/>
      <c r="R896" s="128"/>
      <c r="S896" s="128"/>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row>
    <row r="897" spans="1:53" ht="12.75" customHeight="1">
      <c r="A897" s="2"/>
      <c r="B897" s="128"/>
      <c r="C897" s="128"/>
      <c r="D897" s="128"/>
      <c r="E897" s="128"/>
      <c r="F897" s="128"/>
      <c r="G897" s="128"/>
      <c r="H897" s="128"/>
      <c r="I897" s="128"/>
      <c r="J897" s="128"/>
      <c r="K897" s="128"/>
      <c r="L897" s="128"/>
      <c r="M897" s="128"/>
      <c r="N897" s="128"/>
      <c r="O897" s="128"/>
      <c r="P897" s="128"/>
      <c r="Q897" s="128"/>
      <c r="R897" s="128"/>
      <c r="S897" s="128"/>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row>
    <row r="898" spans="1:53" ht="12.75" customHeight="1">
      <c r="A898" s="2"/>
      <c r="B898" s="128"/>
      <c r="C898" s="128"/>
      <c r="D898" s="128"/>
      <c r="E898" s="128"/>
      <c r="F898" s="128"/>
      <c r="G898" s="128"/>
      <c r="H898" s="128"/>
      <c r="I898" s="128"/>
      <c r="J898" s="128"/>
      <c r="K898" s="128"/>
      <c r="L898" s="128"/>
      <c r="M898" s="128"/>
      <c r="N898" s="128"/>
      <c r="O898" s="128"/>
      <c r="P898" s="128"/>
      <c r="Q898" s="128"/>
      <c r="R898" s="128"/>
      <c r="S898" s="128"/>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row>
    <row r="899" spans="1:53" ht="12.75" customHeight="1">
      <c r="A899" s="2"/>
      <c r="B899" s="128"/>
      <c r="C899" s="128"/>
      <c r="D899" s="128"/>
      <c r="E899" s="128"/>
      <c r="F899" s="128"/>
      <c r="G899" s="128"/>
      <c r="H899" s="128"/>
      <c r="I899" s="128"/>
      <c r="J899" s="128"/>
      <c r="K899" s="128"/>
      <c r="L899" s="128"/>
      <c r="M899" s="128"/>
      <c r="N899" s="128"/>
      <c r="O899" s="128"/>
      <c r="P899" s="128"/>
      <c r="Q899" s="128"/>
      <c r="R899" s="128"/>
      <c r="S899" s="128"/>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row>
    <row r="900" spans="1:53" ht="12.75" customHeight="1">
      <c r="A900" s="2"/>
      <c r="B900" s="128"/>
      <c r="C900" s="128"/>
      <c r="D900" s="128"/>
      <c r="E900" s="128"/>
      <c r="F900" s="128"/>
      <c r="G900" s="128"/>
      <c r="H900" s="128"/>
      <c r="I900" s="128"/>
      <c r="J900" s="128"/>
      <c r="K900" s="128"/>
      <c r="L900" s="128"/>
      <c r="M900" s="128"/>
      <c r="N900" s="128"/>
      <c r="O900" s="128"/>
      <c r="P900" s="128"/>
      <c r="Q900" s="128"/>
      <c r="R900" s="128"/>
      <c r="S900" s="128"/>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row>
    <row r="901" spans="1:53" ht="12.75" customHeight="1">
      <c r="A901" s="2"/>
      <c r="B901" s="128"/>
      <c r="C901" s="128"/>
      <c r="D901" s="128"/>
      <c r="E901" s="128"/>
      <c r="F901" s="128"/>
      <c r="G901" s="128"/>
      <c r="H901" s="128"/>
      <c r="I901" s="128"/>
      <c r="J901" s="128"/>
      <c r="K901" s="128"/>
      <c r="L901" s="128"/>
      <c r="M901" s="128"/>
      <c r="N901" s="128"/>
      <c r="O901" s="128"/>
      <c r="P901" s="128"/>
      <c r="Q901" s="128"/>
      <c r="R901" s="128"/>
      <c r="S901" s="128"/>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row>
    <row r="902" spans="1:53" ht="12.75" customHeight="1">
      <c r="A902" s="2"/>
      <c r="B902" s="128"/>
      <c r="C902" s="128"/>
      <c r="D902" s="128"/>
      <c r="E902" s="128"/>
      <c r="F902" s="128"/>
      <c r="G902" s="128"/>
      <c r="H902" s="128"/>
      <c r="I902" s="128"/>
      <c r="J902" s="128"/>
      <c r="K902" s="128"/>
      <c r="L902" s="128"/>
      <c r="M902" s="128"/>
      <c r="N902" s="128"/>
      <c r="O902" s="128"/>
      <c r="P902" s="128"/>
      <c r="Q902" s="128"/>
      <c r="R902" s="128"/>
      <c r="S902" s="128"/>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row>
    <row r="903" spans="1:53" ht="12.75" customHeight="1">
      <c r="A903" s="2"/>
      <c r="B903" s="128"/>
      <c r="C903" s="128"/>
      <c r="D903" s="128"/>
      <c r="E903" s="128"/>
      <c r="F903" s="128"/>
      <c r="G903" s="128"/>
      <c r="H903" s="128"/>
      <c r="I903" s="128"/>
      <c r="J903" s="128"/>
      <c r="K903" s="128"/>
      <c r="L903" s="128"/>
      <c r="M903" s="128"/>
      <c r="N903" s="128"/>
      <c r="O903" s="128"/>
      <c r="P903" s="128"/>
      <c r="Q903" s="128"/>
      <c r="R903" s="128"/>
      <c r="S903" s="128"/>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row>
    <row r="904" spans="1:53" ht="12.75" customHeight="1">
      <c r="A904" s="2"/>
      <c r="B904" s="128"/>
      <c r="C904" s="128"/>
      <c r="D904" s="128"/>
      <c r="E904" s="128"/>
      <c r="F904" s="128"/>
      <c r="G904" s="128"/>
      <c r="H904" s="128"/>
      <c r="I904" s="128"/>
      <c r="J904" s="128"/>
      <c r="K904" s="128"/>
      <c r="L904" s="128"/>
      <c r="M904" s="128"/>
      <c r="N904" s="128"/>
      <c r="O904" s="128"/>
      <c r="P904" s="128"/>
      <c r="Q904" s="128"/>
      <c r="R904" s="128"/>
      <c r="S904" s="128"/>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row>
    <row r="905" spans="1:53" ht="12.75" customHeight="1">
      <c r="A905" s="2"/>
      <c r="B905" s="128"/>
      <c r="C905" s="128"/>
      <c r="D905" s="128"/>
      <c r="E905" s="128"/>
      <c r="F905" s="128"/>
      <c r="G905" s="128"/>
      <c r="H905" s="128"/>
      <c r="I905" s="128"/>
      <c r="J905" s="128"/>
      <c r="K905" s="128"/>
      <c r="L905" s="128"/>
      <c r="M905" s="128"/>
      <c r="N905" s="128"/>
      <c r="O905" s="128"/>
      <c r="P905" s="128"/>
      <c r="Q905" s="128"/>
      <c r="R905" s="128"/>
      <c r="S905" s="128"/>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row>
    <row r="906" spans="1:53" ht="12.75" customHeight="1">
      <c r="A906" s="2"/>
      <c r="B906" s="128"/>
      <c r="C906" s="128"/>
      <c r="D906" s="128"/>
      <c r="E906" s="128"/>
      <c r="F906" s="128"/>
      <c r="G906" s="128"/>
      <c r="H906" s="128"/>
      <c r="I906" s="128"/>
      <c r="J906" s="128"/>
      <c r="K906" s="128"/>
      <c r="L906" s="128"/>
      <c r="M906" s="128"/>
      <c r="N906" s="128"/>
      <c r="O906" s="128"/>
      <c r="P906" s="128"/>
      <c r="Q906" s="128"/>
      <c r="R906" s="128"/>
      <c r="S906" s="128"/>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row>
    <row r="907" spans="1:53" ht="12.75" customHeight="1">
      <c r="A907" s="2"/>
      <c r="B907" s="128"/>
      <c r="C907" s="128"/>
      <c r="D907" s="128"/>
      <c r="E907" s="128"/>
      <c r="F907" s="128"/>
      <c r="G907" s="128"/>
      <c r="H907" s="128"/>
      <c r="I907" s="128"/>
      <c r="J907" s="128"/>
      <c r="K907" s="128"/>
      <c r="L907" s="128"/>
      <c r="M907" s="128"/>
      <c r="N907" s="128"/>
      <c r="O907" s="128"/>
      <c r="P907" s="128"/>
      <c r="Q907" s="128"/>
      <c r="R907" s="128"/>
      <c r="S907" s="128"/>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row>
    <row r="908" spans="1:53" ht="12.75" customHeight="1">
      <c r="A908" s="2"/>
      <c r="B908" s="128"/>
      <c r="C908" s="128"/>
      <c r="D908" s="128"/>
      <c r="E908" s="128"/>
      <c r="F908" s="128"/>
      <c r="G908" s="128"/>
      <c r="H908" s="128"/>
      <c r="I908" s="128"/>
      <c r="J908" s="128"/>
      <c r="K908" s="128"/>
      <c r="L908" s="128"/>
      <c r="M908" s="128"/>
      <c r="N908" s="128"/>
      <c r="O908" s="128"/>
      <c r="P908" s="128"/>
      <c r="Q908" s="128"/>
      <c r="R908" s="128"/>
      <c r="S908" s="128"/>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row>
    <row r="909" spans="1:53" ht="12.75" customHeight="1">
      <c r="A909" s="2"/>
      <c r="B909" s="128"/>
      <c r="C909" s="128"/>
      <c r="D909" s="128"/>
      <c r="E909" s="128"/>
      <c r="F909" s="128"/>
      <c r="G909" s="128"/>
      <c r="H909" s="128"/>
      <c r="I909" s="128"/>
      <c r="J909" s="128"/>
      <c r="K909" s="128"/>
      <c r="L909" s="128"/>
      <c r="M909" s="128"/>
      <c r="N909" s="128"/>
      <c r="O909" s="128"/>
      <c r="P909" s="128"/>
      <c r="Q909" s="128"/>
      <c r="R909" s="128"/>
      <c r="S909" s="128"/>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row>
    <row r="910" spans="1:53" ht="12.75" customHeight="1">
      <c r="A910" s="2"/>
      <c r="B910" s="128"/>
      <c r="C910" s="128"/>
      <c r="D910" s="128"/>
      <c r="E910" s="128"/>
      <c r="F910" s="128"/>
      <c r="G910" s="128"/>
      <c r="H910" s="128"/>
      <c r="I910" s="128"/>
      <c r="J910" s="128"/>
      <c r="K910" s="128"/>
      <c r="L910" s="128"/>
      <c r="M910" s="128"/>
      <c r="N910" s="128"/>
      <c r="O910" s="128"/>
      <c r="P910" s="128"/>
      <c r="Q910" s="128"/>
      <c r="R910" s="128"/>
      <c r="S910" s="128"/>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row>
    <row r="911" spans="1:53" ht="12.75" customHeight="1">
      <c r="A911" s="2"/>
      <c r="B911" s="128"/>
      <c r="C911" s="128"/>
      <c r="D911" s="128"/>
      <c r="E911" s="128"/>
      <c r="F911" s="128"/>
      <c r="G911" s="128"/>
      <c r="H911" s="128"/>
      <c r="I911" s="128"/>
      <c r="J911" s="128"/>
      <c r="K911" s="128"/>
      <c r="L911" s="128"/>
      <c r="M911" s="128"/>
      <c r="N911" s="128"/>
      <c r="O911" s="128"/>
      <c r="P911" s="128"/>
      <c r="Q911" s="128"/>
      <c r="R911" s="128"/>
      <c r="S911" s="128"/>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row>
    <row r="912" spans="1:53" ht="12.75" customHeight="1">
      <c r="A912" s="2"/>
      <c r="B912" s="128"/>
      <c r="C912" s="128"/>
      <c r="D912" s="128"/>
      <c r="E912" s="128"/>
      <c r="F912" s="128"/>
      <c r="G912" s="128"/>
      <c r="H912" s="128"/>
      <c r="I912" s="128"/>
      <c r="J912" s="128"/>
      <c r="K912" s="128"/>
      <c r="L912" s="128"/>
      <c r="M912" s="128"/>
      <c r="N912" s="128"/>
      <c r="O912" s="128"/>
      <c r="P912" s="128"/>
      <c r="Q912" s="128"/>
      <c r="R912" s="128"/>
      <c r="S912" s="128"/>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row>
    <row r="913" spans="1:53" ht="12.75" customHeight="1">
      <c r="A913" s="2"/>
      <c r="B913" s="128"/>
      <c r="C913" s="128"/>
      <c r="D913" s="128"/>
      <c r="E913" s="128"/>
      <c r="F913" s="128"/>
      <c r="G913" s="128"/>
      <c r="H913" s="128"/>
      <c r="I913" s="128"/>
      <c r="J913" s="128"/>
      <c r="K913" s="128"/>
      <c r="L913" s="128"/>
      <c r="M913" s="128"/>
      <c r="N913" s="128"/>
      <c r="O913" s="128"/>
      <c r="P913" s="128"/>
      <c r="Q913" s="128"/>
      <c r="R913" s="128"/>
      <c r="S913" s="128"/>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row>
    <row r="914" spans="1:53" ht="12.75" customHeight="1">
      <c r="A914" s="2"/>
      <c r="B914" s="128"/>
      <c r="C914" s="128"/>
      <c r="D914" s="128"/>
      <c r="E914" s="128"/>
      <c r="F914" s="128"/>
      <c r="G914" s="128"/>
      <c r="H914" s="128"/>
      <c r="I914" s="128"/>
      <c r="J914" s="128"/>
      <c r="K914" s="128"/>
      <c r="L914" s="128"/>
      <c r="M914" s="128"/>
      <c r="N914" s="128"/>
      <c r="O914" s="128"/>
      <c r="P914" s="128"/>
      <c r="Q914" s="128"/>
      <c r="R914" s="128"/>
      <c r="S914" s="128"/>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row>
    <row r="915" spans="1:53" ht="12.75" customHeight="1">
      <c r="A915" s="2"/>
      <c r="B915" s="128"/>
      <c r="C915" s="128"/>
      <c r="D915" s="128"/>
      <c r="E915" s="128"/>
      <c r="F915" s="128"/>
      <c r="G915" s="128"/>
      <c r="H915" s="128"/>
      <c r="I915" s="128"/>
      <c r="J915" s="128"/>
      <c r="K915" s="128"/>
      <c r="L915" s="128"/>
      <c r="M915" s="128"/>
      <c r="N915" s="128"/>
      <c r="O915" s="128"/>
      <c r="P915" s="128"/>
      <c r="Q915" s="128"/>
      <c r="R915" s="128"/>
      <c r="S915" s="128"/>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row>
    <row r="916" spans="1:53" ht="12.75" customHeight="1">
      <c r="A916" s="2"/>
      <c r="B916" s="128"/>
      <c r="C916" s="128"/>
      <c r="D916" s="128"/>
      <c r="E916" s="128"/>
      <c r="F916" s="128"/>
      <c r="G916" s="128"/>
      <c r="H916" s="128"/>
      <c r="I916" s="128"/>
      <c r="J916" s="128"/>
      <c r="K916" s="128"/>
      <c r="L916" s="128"/>
      <c r="M916" s="128"/>
      <c r="N916" s="128"/>
      <c r="O916" s="128"/>
      <c r="P916" s="128"/>
      <c r="Q916" s="128"/>
      <c r="R916" s="128"/>
      <c r="S916" s="128"/>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row>
    <row r="917" spans="1:53" ht="12.75" customHeight="1">
      <c r="A917" s="2"/>
      <c r="B917" s="128"/>
      <c r="C917" s="128"/>
      <c r="D917" s="128"/>
      <c r="E917" s="128"/>
      <c r="F917" s="128"/>
      <c r="G917" s="128"/>
      <c r="H917" s="128"/>
      <c r="I917" s="128"/>
      <c r="J917" s="128"/>
      <c r="K917" s="128"/>
      <c r="L917" s="128"/>
      <c r="M917" s="128"/>
      <c r="N917" s="128"/>
      <c r="O917" s="128"/>
      <c r="P917" s="128"/>
      <c r="Q917" s="128"/>
      <c r="R917" s="128"/>
      <c r="S917" s="128"/>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row>
    <row r="918" spans="1:53" ht="12.75" customHeight="1">
      <c r="A918" s="2"/>
      <c r="B918" s="128"/>
      <c r="C918" s="128"/>
      <c r="D918" s="128"/>
      <c r="E918" s="128"/>
      <c r="F918" s="128"/>
      <c r="G918" s="128"/>
      <c r="H918" s="128"/>
      <c r="I918" s="128"/>
      <c r="J918" s="128"/>
      <c r="K918" s="128"/>
      <c r="L918" s="128"/>
      <c r="M918" s="128"/>
      <c r="N918" s="128"/>
      <c r="O918" s="128"/>
      <c r="P918" s="128"/>
      <c r="Q918" s="128"/>
      <c r="R918" s="128"/>
      <c r="S918" s="128"/>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row>
    <row r="919" spans="1:53" ht="12.75" customHeight="1">
      <c r="A919" s="2"/>
      <c r="B919" s="128"/>
      <c r="C919" s="128"/>
      <c r="D919" s="128"/>
      <c r="E919" s="128"/>
      <c r="F919" s="128"/>
      <c r="G919" s="128"/>
      <c r="H919" s="128"/>
      <c r="I919" s="128"/>
      <c r="J919" s="128"/>
      <c r="K919" s="128"/>
      <c r="L919" s="128"/>
      <c r="M919" s="128"/>
      <c r="N919" s="128"/>
      <c r="O919" s="128"/>
      <c r="P919" s="128"/>
      <c r="Q919" s="128"/>
      <c r="R919" s="128"/>
      <c r="S919" s="128"/>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row>
    <row r="920" spans="1:53" ht="12.75" customHeight="1">
      <c r="A920" s="2"/>
      <c r="B920" s="128"/>
      <c r="C920" s="128"/>
      <c r="D920" s="128"/>
      <c r="E920" s="128"/>
      <c r="F920" s="128"/>
      <c r="G920" s="128"/>
      <c r="H920" s="128"/>
      <c r="I920" s="128"/>
      <c r="J920" s="128"/>
      <c r="K920" s="128"/>
      <c r="L920" s="128"/>
      <c r="M920" s="128"/>
      <c r="N920" s="128"/>
      <c r="O920" s="128"/>
      <c r="P920" s="128"/>
      <c r="Q920" s="128"/>
      <c r="R920" s="128"/>
      <c r="S920" s="128"/>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row>
    <row r="921" spans="1:53" ht="12.75" customHeight="1">
      <c r="A921" s="2"/>
      <c r="B921" s="128"/>
      <c r="C921" s="128"/>
      <c r="D921" s="128"/>
      <c r="E921" s="128"/>
      <c r="F921" s="128"/>
      <c r="G921" s="128"/>
      <c r="H921" s="128"/>
      <c r="I921" s="128"/>
      <c r="J921" s="128"/>
      <c r="K921" s="128"/>
      <c r="L921" s="128"/>
      <c r="M921" s="128"/>
      <c r="N921" s="128"/>
      <c r="O921" s="128"/>
      <c r="P921" s="128"/>
      <c r="Q921" s="128"/>
      <c r="R921" s="128"/>
      <c r="S921" s="128"/>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row>
    <row r="922" spans="1:53" ht="12.75" customHeight="1">
      <c r="A922" s="2"/>
      <c r="B922" s="128"/>
      <c r="C922" s="128"/>
      <c r="D922" s="128"/>
      <c r="E922" s="128"/>
      <c r="F922" s="128"/>
      <c r="G922" s="128"/>
      <c r="H922" s="128"/>
      <c r="I922" s="128"/>
      <c r="J922" s="128"/>
      <c r="K922" s="128"/>
      <c r="L922" s="128"/>
      <c r="M922" s="128"/>
      <c r="N922" s="128"/>
      <c r="O922" s="128"/>
      <c r="P922" s="128"/>
      <c r="Q922" s="128"/>
      <c r="R922" s="128"/>
      <c r="S922" s="128"/>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row>
    <row r="923" spans="1:53" ht="12.75" customHeight="1">
      <c r="A923" s="2"/>
      <c r="B923" s="128"/>
      <c r="C923" s="128"/>
      <c r="D923" s="128"/>
      <c r="E923" s="128"/>
      <c r="F923" s="128"/>
      <c r="G923" s="128"/>
      <c r="H923" s="128"/>
      <c r="I923" s="128"/>
      <c r="J923" s="128"/>
      <c r="K923" s="128"/>
      <c r="L923" s="128"/>
      <c r="M923" s="128"/>
      <c r="N923" s="128"/>
      <c r="O923" s="128"/>
      <c r="P923" s="128"/>
      <c r="Q923" s="128"/>
      <c r="R923" s="128"/>
      <c r="S923" s="128"/>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row>
    <row r="924" spans="1:53" ht="12.75" customHeight="1">
      <c r="A924" s="2"/>
      <c r="B924" s="128"/>
      <c r="C924" s="128"/>
      <c r="D924" s="128"/>
      <c r="E924" s="128"/>
      <c r="F924" s="128"/>
      <c r="G924" s="128"/>
      <c r="H924" s="128"/>
      <c r="I924" s="128"/>
      <c r="J924" s="128"/>
      <c r="K924" s="128"/>
      <c r="L924" s="128"/>
      <c r="M924" s="128"/>
      <c r="N924" s="128"/>
      <c r="O924" s="128"/>
      <c r="P924" s="128"/>
      <c r="Q924" s="128"/>
      <c r="R924" s="128"/>
      <c r="S924" s="128"/>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row>
    <row r="925" spans="1:53" ht="12.75" customHeight="1">
      <c r="A925" s="2"/>
      <c r="B925" s="128"/>
      <c r="C925" s="128"/>
      <c r="D925" s="128"/>
      <c r="E925" s="128"/>
      <c r="F925" s="128"/>
      <c r="G925" s="128"/>
      <c r="H925" s="128"/>
      <c r="I925" s="128"/>
      <c r="J925" s="128"/>
      <c r="K925" s="128"/>
      <c r="L925" s="128"/>
      <c r="M925" s="128"/>
      <c r="N925" s="128"/>
      <c r="O925" s="128"/>
      <c r="P925" s="128"/>
      <c r="Q925" s="128"/>
      <c r="R925" s="128"/>
      <c r="S925" s="128"/>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row>
    <row r="926" spans="1:53" ht="12.75" customHeight="1">
      <c r="A926" s="2"/>
      <c r="B926" s="128"/>
      <c r="C926" s="128"/>
      <c r="D926" s="128"/>
      <c r="E926" s="128"/>
      <c r="F926" s="128"/>
      <c r="G926" s="128"/>
      <c r="H926" s="128"/>
      <c r="I926" s="128"/>
      <c r="J926" s="128"/>
      <c r="K926" s="128"/>
      <c r="L926" s="128"/>
      <c r="M926" s="128"/>
      <c r="N926" s="128"/>
      <c r="O926" s="128"/>
      <c r="P926" s="128"/>
      <c r="Q926" s="128"/>
      <c r="R926" s="128"/>
      <c r="S926" s="128"/>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row>
    <row r="927" spans="1:53" ht="12.75" customHeight="1">
      <c r="A927" s="2"/>
      <c r="B927" s="128"/>
      <c r="C927" s="128"/>
      <c r="D927" s="128"/>
      <c r="E927" s="128"/>
      <c r="F927" s="128"/>
      <c r="G927" s="128"/>
      <c r="H927" s="128"/>
      <c r="I927" s="128"/>
      <c r="J927" s="128"/>
      <c r="K927" s="128"/>
      <c r="L927" s="128"/>
      <c r="M927" s="128"/>
      <c r="N927" s="128"/>
      <c r="O927" s="128"/>
      <c r="P927" s="128"/>
      <c r="Q927" s="128"/>
      <c r="R927" s="128"/>
      <c r="S927" s="128"/>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row>
    <row r="928" spans="1:53" ht="12.75" customHeight="1">
      <c r="A928" s="2"/>
      <c r="B928" s="128"/>
      <c r="C928" s="128"/>
      <c r="D928" s="128"/>
      <c r="E928" s="128"/>
      <c r="F928" s="128"/>
      <c r="G928" s="128"/>
      <c r="H928" s="128"/>
      <c r="I928" s="128"/>
      <c r="J928" s="128"/>
      <c r="K928" s="128"/>
      <c r="L928" s="128"/>
      <c r="M928" s="128"/>
      <c r="N928" s="128"/>
      <c r="O928" s="128"/>
      <c r="P928" s="128"/>
      <c r="Q928" s="128"/>
      <c r="R928" s="128"/>
      <c r="S928" s="128"/>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row>
    <row r="929" spans="1:53" ht="12.75" customHeight="1">
      <c r="A929" s="2"/>
      <c r="B929" s="128"/>
      <c r="C929" s="128"/>
      <c r="D929" s="128"/>
      <c r="E929" s="128"/>
      <c r="F929" s="128"/>
      <c r="G929" s="128"/>
      <c r="H929" s="128"/>
      <c r="I929" s="128"/>
      <c r="J929" s="128"/>
      <c r="K929" s="128"/>
      <c r="L929" s="128"/>
      <c r="M929" s="128"/>
      <c r="N929" s="128"/>
      <c r="O929" s="128"/>
      <c r="P929" s="128"/>
      <c r="Q929" s="128"/>
      <c r="R929" s="128"/>
      <c r="S929" s="128"/>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row>
    <row r="930" spans="1:53" ht="12.75" customHeight="1">
      <c r="A930" s="2"/>
      <c r="B930" s="128"/>
      <c r="C930" s="128"/>
      <c r="D930" s="128"/>
      <c r="E930" s="128"/>
      <c r="F930" s="128"/>
      <c r="G930" s="128"/>
      <c r="H930" s="128"/>
      <c r="I930" s="128"/>
      <c r="J930" s="128"/>
      <c r="K930" s="128"/>
      <c r="L930" s="128"/>
      <c r="M930" s="128"/>
      <c r="N930" s="128"/>
      <c r="O930" s="128"/>
      <c r="P930" s="128"/>
      <c r="Q930" s="128"/>
      <c r="R930" s="128"/>
      <c r="S930" s="128"/>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row>
    <row r="931" spans="1:53" ht="12.75" customHeight="1">
      <c r="A931" s="2"/>
      <c r="B931" s="128"/>
      <c r="C931" s="128"/>
      <c r="D931" s="128"/>
      <c r="E931" s="128"/>
      <c r="F931" s="128"/>
      <c r="G931" s="128"/>
      <c r="H931" s="128"/>
      <c r="I931" s="128"/>
      <c r="J931" s="128"/>
      <c r="K931" s="128"/>
      <c r="L931" s="128"/>
      <c r="M931" s="128"/>
      <c r="N931" s="128"/>
      <c r="O931" s="128"/>
      <c r="P931" s="128"/>
      <c r="Q931" s="128"/>
      <c r="R931" s="128"/>
      <c r="S931" s="128"/>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row>
    <row r="932" spans="1:53" ht="12.75" customHeight="1">
      <c r="A932" s="2"/>
      <c r="B932" s="128"/>
      <c r="C932" s="128"/>
      <c r="D932" s="128"/>
      <c r="E932" s="128"/>
      <c r="F932" s="128"/>
      <c r="G932" s="128"/>
      <c r="H932" s="128"/>
      <c r="I932" s="128"/>
      <c r="J932" s="128"/>
      <c r="K932" s="128"/>
      <c r="L932" s="128"/>
      <c r="M932" s="128"/>
      <c r="N932" s="128"/>
      <c r="O932" s="128"/>
      <c r="P932" s="128"/>
      <c r="Q932" s="128"/>
      <c r="R932" s="128"/>
      <c r="S932" s="128"/>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row>
    <row r="933" spans="1:53" ht="12.75" customHeight="1">
      <c r="A933" s="2"/>
      <c r="B933" s="128"/>
      <c r="C933" s="128"/>
      <c r="D933" s="128"/>
      <c r="E933" s="128"/>
      <c r="F933" s="128"/>
      <c r="G933" s="128"/>
      <c r="H933" s="128"/>
      <c r="I933" s="128"/>
      <c r="J933" s="128"/>
      <c r="K933" s="128"/>
      <c r="L933" s="128"/>
      <c r="M933" s="128"/>
      <c r="N933" s="128"/>
      <c r="O933" s="128"/>
      <c r="P933" s="128"/>
      <c r="Q933" s="128"/>
      <c r="R933" s="128"/>
      <c r="S933" s="128"/>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row>
    <row r="934" spans="1:53" ht="12.75" customHeight="1">
      <c r="A934" s="2"/>
      <c r="B934" s="128"/>
      <c r="C934" s="128"/>
      <c r="D934" s="128"/>
      <c r="E934" s="128"/>
      <c r="F934" s="128"/>
      <c r="G934" s="128"/>
      <c r="H934" s="128"/>
      <c r="I934" s="128"/>
      <c r="J934" s="128"/>
      <c r="K934" s="128"/>
      <c r="L934" s="128"/>
      <c r="M934" s="128"/>
      <c r="N934" s="128"/>
      <c r="O934" s="128"/>
      <c r="P934" s="128"/>
      <c r="Q934" s="128"/>
      <c r="R934" s="128"/>
      <c r="S934" s="128"/>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row>
    <row r="935" spans="1:53" ht="12.75" customHeight="1">
      <c r="A935" s="2"/>
      <c r="B935" s="128"/>
      <c r="C935" s="128"/>
      <c r="D935" s="128"/>
      <c r="E935" s="128"/>
      <c r="F935" s="128"/>
      <c r="G935" s="128"/>
      <c r="H935" s="128"/>
      <c r="I935" s="128"/>
      <c r="J935" s="128"/>
      <c r="K935" s="128"/>
      <c r="L935" s="128"/>
      <c r="M935" s="128"/>
      <c r="N935" s="128"/>
      <c r="O935" s="128"/>
      <c r="P935" s="128"/>
      <c r="Q935" s="128"/>
      <c r="R935" s="128"/>
      <c r="S935" s="128"/>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row>
    <row r="936" spans="1:53" ht="12.75" customHeight="1">
      <c r="A936" s="2"/>
      <c r="B936" s="128"/>
      <c r="C936" s="128"/>
      <c r="D936" s="128"/>
      <c r="E936" s="128"/>
      <c r="F936" s="128"/>
      <c r="G936" s="128"/>
      <c r="H936" s="128"/>
      <c r="I936" s="128"/>
      <c r="J936" s="128"/>
      <c r="K936" s="128"/>
      <c r="L936" s="128"/>
      <c r="M936" s="128"/>
      <c r="N936" s="128"/>
      <c r="O936" s="128"/>
      <c r="P936" s="128"/>
      <c r="Q936" s="128"/>
      <c r="R936" s="128"/>
      <c r="S936" s="128"/>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row>
    <row r="937" spans="1:53" ht="12.75" customHeight="1">
      <c r="A937" s="2"/>
      <c r="B937" s="128"/>
      <c r="C937" s="128"/>
      <c r="D937" s="128"/>
      <c r="E937" s="128"/>
      <c r="F937" s="128"/>
      <c r="G937" s="128"/>
      <c r="H937" s="128"/>
      <c r="I937" s="128"/>
      <c r="J937" s="128"/>
      <c r="K937" s="128"/>
      <c r="L937" s="128"/>
      <c r="M937" s="128"/>
      <c r="N937" s="128"/>
      <c r="O937" s="128"/>
      <c r="P937" s="128"/>
      <c r="Q937" s="128"/>
      <c r="R937" s="128"/>
      <c r="S937" s="128"/>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row>
    <row r="938" spans="1:53" ht="12.75" customHeight="1">
      <c r="A938" s="2"/>
      <c r="B938" s="128"/>
      <c r="C938" s="128"/>
      <c r="D938" s="128"/>
      <c r="E938" s="128"/>
      <c r="F938" s="128"/>
      <c r="G938" s="128"/>
      <c r="H938" s="128"/>
      <c r="I938" s="128"/>
      <c r="J938" s="128"/>
      <c r="K938" s="128"/>
      <c r="L938" s="128"/>
      <c r="M938" s="128"/>
      <c r="N938" s="128"/>
      <c r="O938" s="128"/>
      <c r="P938" s="128"/>
      <c r="Q938" s="128"/>
      <c r="R938" s="128"/>
      <c r="S938" s="128"/>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row>
    <row r="939" spans="1:53" ht="12.75" customHeight="1">
      <c r="A939" s="2"/>
      <c r="B939" s="128"/>
      <c r="C939" s="128"/>
      <c r="D939" s="128"/>
      <c r="E939" s="128"/>
      <c r="F939" s="128"/>
      <c r="G939" s="128"/>
      <c r="H939" s="128"/>
      <c r="I939" s="128"/>
      <c r="J939" s="128"/>
      <c r="K939" s="128"/>
      <c r="L939" s="128"/>
      <c r="M939" s="128"/>
      <c r="N939" s="128"/>
      <c r="O939" s="128"/>
      <c r="P939" s="128"/>
      <c r="Q939" s="128"/>
      <c r="R939" s="128"/>
      <c r="S939" s="128"/>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row>
    <row r="940" spans="1:53" ht="12.75" customHeight="1">
      <c r="A940" s="2"/>
      <c r="B940" s="128"/>
      <c r="C940" s="128"/>
      <c r="D940" s="128"/>
      <c r="E940" s="128"/>
      <c r="F940" s="128"/>
      <c r="G940" s="128"/>
      <c r="H940" s="128"/>
      <c r="I940" s="128"/>
      <c r="J940" s="128"/>
      <c r="K940" s="128"/>
      <c r="L940" s="128"/>
      <c r="M940" s="128"/>
      <c r="N940" s="128"/>
      <c r="O940" s="128"/>
      <c r="P940" s="128"/>
      <c r="Q940" s="128"/>
      <c r="R940" s="128"/>
      <c r="S940" s="128"/>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row>
    <row r="941" spans="1:53" ht="12.75" customHeight="1">
      <c r="A941" s="2"/>
      <c r="B941" s="128"/>
      <c r="C941" s="128"/>
      <c r="D941" s="128"/>
      <c r="E941" s="128"/>
      <c r="F941" s="128"/>
      <c r="G941" s="128"/>
      <c r="H941" s="128"/>
      <c r="I941" s="128"/>
      <c r="J941" s="128"/>
      <c r="K941" s="128"/>
      <c r="L941" s="128"/>
      <c r="M941" s="128"/>
      <c r="N941" s="128"/>
      <c r="O941" s="128"/>
      <c r="P941" s="128"/>
      <c r="Q941" s="128"/>
      <c r="R941" s="128"/>
      <c r="S941" s="128"/>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row>
    <row r="942" spans="1:53" ht="12.75" customHeight="1">
      <c r="A942" s="2"/>
      <c r="B942" s="128"/>
      <c r="C942" s="128"/>
      <c r="D942" s="128"/>
      <c r="E942" s="128"/>
      <c r="F942" s="128"/>
      <c r="G942" s="128"/>
      <c r="H942" s="128"/>
      <c r="I942" s="128"/>
      <c r="J942" s="128"/>
      <c r="K942" s="128"/>
      <c r="L942" s="128"/>
      <c r="M942" s="128"/>
      <c r="N942" s="128"/>
      <c r="O942" s="128"/>
      <c r="P942" s="128"/>
      <c r="Q942" s="128"/>
      <c r="R942" s="128"/>
      <c r="S942" s="128"/>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row>
    <row r="943" spans="1:53" ht="12.75" customHeight="1">
      <c r="A943" s="2"/>
      <c r="B943" s="128"/>
      <c r="C943" s="128"/>
      <c r="D943" s="128"/>
      <c r="E943" s="128"/>
      <c r="F943" s="128"/>
      <c r="G943" s="128"/>
      <c r="H943" s="128"/>
      <c r="I943" s="128"/>
      <c r="J943" s="128"/>
      <c r="K943" s="128"/>
      <c r="L943" s="128"/>
      <c r="M943" s="128"/>
      <c r="N943" s="128"/>
      <c r="O943" s="128"/>
      <c r="P943" s="128"/>
      <c r="Q943" s="128"/>
      <c r="R943" s="128"/>
      <c r="S943" s="128"/>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row>
    <row r="944" spans="1:53" ht="12.75" customHeight="1">
      <c r="A944" s="2"/>
      <c r="B944" s="128"/>
      <c r="C944" s="128"/>
      <c r="D944" s="128"/>
      <c r="E944" s="128"/>
      <c r="F944" s="128"/>
      <c r="G944" s="128"/>
      <c r="H944" s="128"/>
      <c r="I944" s="128"/>
      <c r="J944" s="128"/>
      <c r="K944" s="128"/>
      <c r="L944" s="128"/>
      <c r="M944" s="128"/>
      <c r="N944" s="128"/>
      <c r="O944" s="128"/>
      <c r="P944" s="128"/>
      <c r="Q944" s="128"/>
      <c r="R944" s="128"/>
      <c r="S944" s="128"/>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row>
    <row r="945" spans="1:53" ht="12.75" customHeight="1">
      <c r="A945" s="2"/>
      <c r="B945" s="128"/>
      <c r="C945" s="128"/>
      <c r="D945" s="128"/>
      <c r="E945" s="128"/>
      <c r="F945" s="128"/>
      <c r="G945" s="128"/>
      <c r="H945" s="128"/>
      <c r="I945" s="128"/>
      <c r="J945" s="128"/>
      <c r="K945" s="128"/>
      <c r="L945" s="128"/>
      <c r="M945" s="128"/>
      <c r="N945" s="128"/>
      <c r="O945" s="128"/>
      <c r="P945" s="128"/>
      <c r="Q945" s="128"/>
      <c r="R945" s="128"/>
      <c r="S945" s="128"/>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row>
    <row r="946" spans="1:53" ht="12.75" customHeight="1">
      <c r="A946" s="2"/>
      <c r="B946" s="128"/>
      <c r="C946" s="128"/>
      <c r="D946" s="128"/>
      <c r="E946" s="128"/>
      <c r="F946" s="128"/>
      <c r="G946" s="128"/>
      <c r="H946" s="128"/>
      <c r="I946" s="128"/>
      <c r="J946" s="128"/>
      <c r="K946" s="128"/>
      <c r="L946" s="128"/>
      <c r="M946" s="128"/>
      <c r="N946" s="128"/>
      <c r="O946" s="128"/>
      <c r="P946" s="128"/>
      <c r="Q946" s="128"/>
      <c r="R946" s="128"/>
      <c r="S946" s="128"/>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row>
    <row r="947" spans="1:53" ht="12.75" customHeight="1">
      <c r="A947" s="2"/>
      <c r="B947" s="128"/>
      <c r="C947" s="128"/>
      <c r="D947" s="128"/>
      <c r="E947" s="128"/>
      <c r="F947" s="128"/>
      <c r="G947" s="128"/>
      <c r="H947" s="128"/>
      <c r="I947" s="128"/>
      <c r="J947" s="128"/>
      <c r="K947" s="128"/>
      <c r="L947" s="128"/>
      <c r="M947" s="128"/>
      <c r="N947" s="128"/>
      <c r="O947" s="128"/>
      <c r="P947" s="128"/>
      <c r="Q947" s="128"/>
      <c r="R947" s="128"/>
      <c r="S947" s="128"/>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row>
    <row r="948" spans="1:53" ht="12.75" customHeight="1">
      <c r="A948" s="2"/>
      <c r="B948" s="128"/>
      <c r="C948" s="128"/>
      <c r="D948" s="128"/>
      <c r="E948" s="128"/>
      <c r="F948" s="128"/>
      <c r="G948" s="128"/>
      <c r="H948" s="128"/>
      <c r="I948" s="128"/>
      <c r="J948" s="128"/>
      <c r="K948" s="128"/>
      <c r="L948" s="128"/>
      <c r="M948" s="128"/>
      <c r="N948" s="128"/>
      <c r="O948" s="128"/>
      <c r="P948" s="128"/>
      <c r="Q948" s="128"/>
      <c r="R948" s="128"/>
      <c r="S948" s="128"/>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row>
    <row r="949" spans="1:53" ht="12.75" customHeight="1">
      <c r="A949" s="2"/>
      <c r="B949" s="128"/>
      <c r="C949" s="128"/>
      <c r="D949" s="128"/>
      <c r="E949" s="128"/>
      <c r="F949" s="128"/>
      <c r="G949" s="128"/>
      <c r="H949" s="128"/>
      <c r="I949" s="128"/>
      <c r="J949" s="128"/>
      <c r="K949" s="128"/>
      <c r="L949" s="128"/>
      <c r="M949" s="128"/>
      <c r="N949" s="128"/>
      <c r="O949" s="128"/>
      <c r="P949" s="128"/>
      <c r="Q949" s="128"/>
      <c r="R949" s="128"/>
      <c r="S949" s="128"/>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row>
    <row r="950" spans="1:53" ht="12.75" customHeight="1">
      <c r="A950" s="2"/>
      <c r="B950" s="128"/>
      <c r="C950" s="128"/>
      <c r="D950" s="128"/>
      <c r="E950" s="128"/>
      <c r="F950" s="128"/>
      <c r="G950" s="128"/>
      <c r="H950" s="128"/>
      <c r="I950" s="128"/>
      <c r="J950" s="128"/>
      <c r="K950" s="128"/>
      <c r="L950" s="128"/>
      <c r="M950" s="128"/>
      <c r="N950" s="128"/>
      <c r="O950" s="128"/>
      <c r="P950" s="128"/>
      <c r="Q950" s="128"/>
      <c r="R950" s="128"/>
      <c r="S950" s="128"/>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row>
    <row r="951" spans="1:53" ht="12.75" customHeight="1">
      <c r="A951" s="2"/>
      <c r="B951" s="128"/>
      <c r="C951" s="128"/>
      <c r="D951" s="128"/>
      <c r="E951" s="128"/>
      <c r="F951" s="128"/>
      <c r="G951" s="128"/>
      <c r="H951" s="128"/>
      <c r="I951" s="128"/>
      <c r="J951" s="128"/>
      <c r="K951" s="128"/>
      <c r="L951" s="128"/>
      <c r="M951" s="128"/>
      <c r="N951" s="128"/>
      <c r="O951" s="128"/>
      <c r="P951" s="128"/>
      <c r="Q951" s="128"/>
      <c r="R951" s="128"/>
      <c r="S951" s="128"/>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row>
    <row r="952" spans="1:53" ht="12.75" customHeight="1">
      <c r="A952" s="2"/>
      <c r="B952" s="128"/>
      <c r="C952" s="128"/>
      <c r="D952" s="128"/>
      <c r="E952" s="128"/>
      <c r="F952" s="128"/>
      <c r="G952" s="128"/>
      <c r="H952" s="128"/>
      <c r="I952" s="128"/>
      <c r="J952" s="128"/>
      <c r="K952" s="128"/>
      <c r="L952" s="128"/>
      <c r="M952" s="128"/>
      <c r="N952" s="128"/>
      <c r="O952" s="128"/>
      <c r="P952" s="128"/>
      <c r="Q952" s="128"/>
      <c r="R952" s="128"/>
      <c r="S952" s="128"/>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row>
    <row r="953" spans="1:53" ht="12.75" customHeight="1">
      <c r="A953" s="2"/>
      <c r="B953" s="128"/>
      <c r="C953" s="128"/>
      <c r="D953" s="128"/>
      <c r="E953" s="128"/>
      <c r="F953" s="128"/>
      <c r="G953" s="128"/>
      <c r="H953" s="128"/>
      <c r="I953" s="128"/>
      <c r="J953" s="128"/>
      <c r="K953" s="128"/>
      <c r="L953" s="128"/>
      <c r="M953" s="128"/>
      <c r="N953" s="128"/>
      <c r="O953" s="128"/>
      <c r="P953" s="128"/>
      <c r="Q953" s="128"/>
      <c r="R953" s="128"/>
      <c r="S953" s="128"/>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row>
    <row r="954" spans="1:53" ht="12.75" customHeight="1">
      <c r="A954" s="2"/>
      <c r="B954" s="128"/>
      <c r="C954" s="128"/>
      <c r="D954" s="128"/>
      <c r="E954" s="128"/>
      <c r="F954" s="128"/>
      <c r="G954" s="128"/>
      <c r="H954" s="128"/>
      <c r="I954" s="128"/>
      <c r="J954" s="128"/>
      <c r="K954" s="128"/>
      <c r="L954" s="128"/>
      <c r="M954" s="128"/>
      <c r="N954" s="128"/>
      <c r="O954" s="128"/>
      <c r="P954" s="128"/>
      <c r="Q954" s="128"/>
      <c r="R954" s="128"/>
      <c r="S954" s="128"/>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row>
    <row r="955" spans="1:53" ht="12.75" customHeight="1">
      <c r="A955" s="2"/>
      <c r="B955" s="128"/>
      <c r="C955" s="128"/>
      <c r="D955" s="128"/>
      <c r="E955" s="128"/>
      <c r="F955" s="128"/>
      <c r="G955" s="128"/>
      <c r="H955" s="128"/>
      <c r="I955" s="128"/>
      <c r="J955" s="128"/>
      <c r="K955" s="128"/>
      <c r="L955" s="128"/>
      <c r="M955" s="128"/>
      <c r="N955" s="128"/>
      <c r="O955" s="128"/>
      <c r="P955" s="128"/>
      <c r="Q955" s="128"/>
      <c r="R955" s="128"/>
      <c r="S955" s="128"/>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row>
    <row r="956" spans="1:53" ht="12.75" customHeight="1">
      <c r="A956" s="2"/>
      <c r="B956" s="128"/>
      <c r="C956" s="128"/>
      <c r="D956" s="128"/>
      <c r="E956" s="128"/>
      <c r="F956" s="128"/>
      <c r="G956" s="128"/>
      <c r="H956" s="128"/>
      <c r="I956" s="128"/>
      <c r="J956" s="128"/>
      <c r="K956" s="128"/>
      <c r="L956" s="128"/>
      <c r="M956" s="128"/>
      <c r="N956" s="128"/>
      <c r="O956" s="128"/>
      <c r="P956" s="128"/>
      <c r="Q956" s="128"/>
      <c r="R956" s="128"/>
      <c r="S956" s="128"/>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row>
    <row r="957" spans="1:53" ht="12.75" customHeight="1">
      <c r="A957" s="2"/>
      <c r="B957" s="128"/>
      <c r="C957" s="128"/>
      <c r="D957" s="128"/>
      <c r="E957" s="128"/>
      <c r="F957" s="128"/>
      <c r="G957" s="128"/>
      <c r="H957" s="128"/>
      <c r="I957" s="128"/>
      <c r="J957" s="128"/>
      <c r="K957" s="128"/>
      <c r="L957" s="128"/>
      <c r="M957" s="128"/>
      <c r="N957" s="128"/>
      <c r="O957" s="128"/>
      <c r="P957" s="128"/>
      <c r="Q957" s="128"/>
      <c r="R957" s="128"/>
      <c r="S957" s="128"/>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row>
    <row r="958" spans="1:53" ht="12.75" customHeight="1">
      <c r="A958" s="2"/>
      <c r="B958" s="128"/>
      <c r="C958" s="128"/>
      <c r="D958" s="128"/>
      <c r="E958" s="128"/>
      <c r="F958" s="128"/>
      <c r="G958" s="128"/>
      <c r="H958" s="128"/>
      <c r="I958" s="128"/>
      <c r="J958" s="128"/>
      <c r="K958" s="128"/>
      <c r="L958" s="128"/>
      <c r="M958" s="128"/>
      <c r="N958" s="128"/>
      <c r="O958" s="128"/>
      <c r="P958" s="128"/>
      <c r="Q958" s="128"/>
      <c r="R958" s="128"/>
      <c r="S958" s="128"/>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row>
    <row r="959" spans="1:53" ht="12.75" customHeight="1">
      <c r="A959" s="2"/>
      <c r="B959" s="128"/>
      <c r="C959" s="128"/>
      <c r="D959" s="128"/>
      <c r="E959" s="128"/>
      <c r="F959" s="128"/>
      <c r="G959" s="128"/>
      <c r="H959" s="128"/>
      <c r="I959" s="128"/>
      <c r="J959" s="128"/>
      <c r="K959" s="128"/>
      <c r="L959" s="128"/>
      <c r="M959" s="128"/>
      <c r="N959" s="128"/>
      <c r="O959" s="128"/>
      <c r="P959" s="128"/>
      <c r="Q959" s="128"/>
      <c r="R959" s="128"/>
      <c r="S959" s="128"/>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row>
    <row r="960" spans="1:53" ht="12.75" customHeight="1">
      <c r="A960" s="2"/>
      <c r="B960" s="128"/>
      <c r="C960" s="128"/>
      <c r="D960" s="128"/>
      <c r="E960" s="128"/>
      <c r="F960" s="128"/>
      <c r="G960" s="128"/>
      <c r="H960" s="128"/>
      <c r="I960" s="128"/>
      <c r="J960" s="128"/>
      <c r="K960" s="128"/>
      <c r="L960" s="128"/>
      <c r="M960" s="128"/>
      <c r="N960" s="128"/>
      <c r="O960" s="128"/>
      <c r="P960" s="128"/>
      <c r="Q960" s="128"/>
      <c r="R960" s="128"/>
      <c r="S960" s="128"/>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row>
    <row r="961" spans="1:53" ht="12.75" customHeight="1">
      <c r="A961" s="2"/>
      <c r="B961" s="128"/>
      <c r="C961" s="128"/>
      <c r="D961" s="128"/>
      <c r="E961" s="128"/>
      <c r="F961" s="128"/>
      <c r="G961" s="128"/>
      <c r="H961" s="128"/>
      <c r="I961" s="128"/>
      <c r="J961" s="128"/>
      <c r="K961" s="128"/>
      <c r="L961" s="128"/>
      <c r="M961" s="128"/>
      <c r="N961" s="128"/>
      <c r="O961" s="128"/>
      <c r="P961" s="128"/>
      <c r="Q961" s="128"/>
      <c r="R961" s="128"/>
      <c r="S961" s="128"/>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row>
    <row r="962" spans="1:53" ht="12.75" customHeight="1">
      <c r="A962" s="2"/>
      <c r="B962" s="128"/>
      <c r="C962" s="128"/>
      <c r="D962" s="128"/>
      <c r="E962" s="128"/>
      <c r="F962" s="128"/>
      <c r="G962" s="128"/>
      <c r="H962" s="128"/>
      <c r="I962" s="128"/>
      <c r="J962" s="128"/>
      <c r="K962" s="128"/>
      <c r="L962" s="128"/>
      <c r="M962" s="128"/>
      <c r="N962" s="128"/>
      <c r="O962" s="128"/>
      <c r="P962" s="128"/>
      <c r="Q962" s="128"/>
      <c r="R962" s="128"/>
      <c r="S962" s="128"/>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row>
    <row r="963" spans="1:53" ht="12.75" customHeight="1">
      <c r="A963" s="2"/>
      <c r="B963" s="128"/>
      <c r="C963" s="128"/>
      <c r="D963" s="128"/>
      <c r="E963" s="128"/>
      <c r="F963" s="128"/>
      <c r="G963" s="128"/>
      <c r="H963" s="128"/>
      <c r="I963" s="128"/>
      <c r="J963" s="128"/>
      <c r="K963" s="128"/>
      <c r="L963" s="128"/>
      <c r="M963" s="128"/>
      <c r="N963" s="128"/>
      <c r="O963" s="128"/>
      <c r="P963" s="128"/>
      <c r="Q963" s="128"/>
      <c r="R963" s="128"/>
      <c r="S963" s="128"/>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row>
    <row r="964" spans="1:53" ht="12.75" customHeight="1">
      <c r="A964" s="2"/>
      <c r="B964" s="128"/>
      <c r="C964" s="128"/>
      <c r="D964" s="128"/>
      <c r="E964" s="128"/>
      <c r="F964" s="128"/>
      <c r="G964" s="128"/>
      <c r="H964" s="128"/>
      <c r="I964" s="128"/>
      <c r="J964" s="128"/>
      <c r="K964" s="128"/>
      <c r="L964" s="128"/>
      <c r="M964" s="128"/>
      <c r="N964" s="128"/>
      <c r="O964" s="128"/>
      <c r="P964" s="128"/>
      <c r="Q964" s="128"/>
      <c r="R964" s="128"/>
      <c r="S964" s="128"/>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row>
    <row r="965" spans="1:53" ht="12.75" customHeight="1">
      <c r="A965" s="2"/>
      <c r="B965" s="128"/>
      <c r="C965" s="128"/>
      <c r="D965" s="128"/>
      <c r="E965" s="128"/>
      <c r="F965" s="128"/>
      <c r="G965" s="128"/>
      <c r="H965" s="128"/>
      <c r="I965" s="128"/>
      <c r="J965" s="128"/>
      <c r="K965" s="128"/>
      <c r="L965" s="128"/>
      <c r="M965" s="128"/>
      <c r="N965" s="128"/>
      <c r="O965" s="128"/>
      <c r="P965" s="128"/>
      <c r="Q965" s="128"/>
      <c r="R965" s="128"/>
      <c r="S965" s="128"/>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row>
    <row r="966" spans="1:53" ht="12.75" customHeight="1">
      <c r="A966" s="2"/>
      <c r="B966" s="128"/>
      <c r="C966" s="128"/>
      <c r="D966" s="128"/>
      <c r="E966" s="128"/>
      <c r="F966" s="128"/>
      <c r="G966" s="128"/>
      <c r="H966" s="128"/>
      <c r="I966" s="128"/>
      <c r="J966" s="128"/>
      <c r="K966" s="128"/>
      <c r="L966" s="128"/>
      <c r="M966" s="128"/>
      <c r="N966" s="128"/>
      <c r="O966" s="128"/>
      <c r="P966" s="128"/>
      <c r="Q966" s="128"/>
      <c r="R966" s="128"/>
      <c r="S966" s="128"/>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row>
    <row r="967" spans="1:53" ht="12.75" customHeight="1">
      <c r="A967" s="2"/>
      <c r="B967" s="128"/>
      <c r="C967" s="128"/>
      <c r="D967" s="128"/>
      <c r="E967" s="128"/>
      <c r="F967" s="128"/>
      <c r="G967" s="128"/>
      <c r="H967" s="128"/>
      <c r="I967" s="128"/>
      <c r="J967" s="128"/>
      <c r="K967" s="128"/>
      <c r="L967" s="128"/>
      <c r="M967" s="128"/>
      <c r="N967" s="128"/>
      <c r="O967" s="128"/>
      <c r="P967" s="128"/>
      <c r="Q967" s="128"/>
      <c r="R967" s="128"/>
      <c r="S967" s="128"/>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row>
    <row r="968" spans="1:53" ht="12.75" customHeight="1">
      <c r="A968" s="2"/>
      <c r="B968" s="128"/>
      <c r="C968" s="128"/>
      <c r="D968" s="128"/>
      <c r="E968" s="128"/>
      <c r="F968" s="128"/>
      <c r="G968" s="128"/>
      <c r="H968" s="128"/>
      <c r="I968" s="128"/>
      <c r="J968" s="128"/>
      <c r="K968" s="128"/>
      <c r="L968" s="128"/>
      <c r="M968" s="128"/>
      <c r="N968" s="128"/>
      <c r="O968" s="128"/>
      <c r="P968" s="128"/>
      <c r="Q968" s="128"/>
      <c r="R968" s="128"/>
      <c r="S968" s="128"/>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row>
    <row r="969" spans="1:53" ht="12.75" customHeight="1">
      <c r="A969" s="2"/>
      <c r="B969" s="128"/>
      <c r="C969" s="128"/>
      <c r="D969" s="128"/>
      <c r="E969" s="128"/>
      <c r="F969" s="128"/>
      <c r="G969" s="128"/>
      <c r="H969" s="128"/>
      <c r="I969" s="128"/>
      <c r="J969" s="128"/>
      <c r="K969" s="128"/>
      <c r="L969" s="128"/>
      <c r="M969" s="128"/>
      <c r="N969" s="128"/>
      <c r="O969" s="128"/>
      <c r="P969" s="128"/>
      <c r="Q969" s="128"/>
      <c r="R969" s="128"/>
      <c r="S969" s="128"/>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row>
    <row r="970" spans="1:53" ht="12.75" customHeight="1">
      <c r="A970" s="2"/>
      <c r="B970" s="128"/>
      <c r="C970" s="128"/>
      <c r="D970" s="128"/>
      <c r="E970" s="128"/>
      <c r="F970" s="128"/>
      <c r="G970" s="128"/>
      <c r="H970" s="128"/>
      <c r="I970" s="128"/>
      <c r="J970" s="128"/>
      <c r="K970" s="128"/>
      <c r="L970" s="128"/>
      <c r="M970" s="128"/>
      <c r="N970" s="128"/>
      <c r="O970" s="128"/>
      <c r="P970" s="128"/>
      <c r="Q970" s="128"/>
      <c r="R970" s="128"/>
      <c r="S970" s="128"/>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row>
    <row r="971" spans="1:53" ht="12.75" customHeight="1">
      <c r="A971" s="2"/>
      <c r="B971" s="128"/>
      <c r="C971" s="128"/>
      <c r="D971" s="128"/>
      <c r="E971" s="128"/>
      <c r="F971" s="128"/>
      <c r="G971" s="128"/>
      <c r="H971" s="128"/>
      <c r="I971" s="128"/>
      <c r="J971" s="128"/>
      <c r="K971" s="128"/>
      <c r="L971" s="128"/>
      <c r="M971" s="128"/>
      <c r="N971" s="128"/>
      <c r="O971" s="128"/>
      <c r="P971" s="128"/>
      <c r="Q971" s="128"/>
      <c r="R971" s="128"/>
      <c r="S971" s="128"/>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row>
    <row r="972" spans="1:53" ht="12.75" customHeight="1">
      <c r="A972" s="2"/>
      <c r="B972" s="128"/>
      <c r="C972" s="128"/>
      <c r="D972" s="128"/>
      <c r="E972" s="128"/>
      <c r="F972" s="128"/>
      <c r="G972" s="128"/>
      <c r="H972" s="128"/>
      <c r="I972" s="128"/>
      <c r="J972" s="128"/>
      <c r="K972" s="128"/>
      <c r="L972" s="128"/>
      <c r="M972" s="128"/>
      <c r="N972" s="128"/>
      <c r="O972" s="128"/>
      <c r="P972" s="128"/>
      <c r="Q972" s="128"/>
      <c r="R972" s="128"/>
      <c r="S972" s="128"/>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row>
    <row r="973" spans="1:53" ht="12.75" customHeight="1">
      <c r="A973" s="2"/>
      <c r="B973" s="128"/>
      <c r="C973" s="128"/>
      <c r="D973" s="128"/>
      <c r="E973" s="128"/>
      <c r="F973" s="128"/>
      <c r="G973" s="128"/>
      <c r="H973" s="128"/>
      <c r="I973" s="128"/>
      <c r="J973" s="128"/>
      <c r="K973" s="128"/>
      <c r="L973" s="128"/>
      <c r="M973" s="128"/>
      <c r="N973" s="128"/>
      <c r="O973" s="128"/>
      <c r="P973" s="128"/>
      <c r="Q973" s="128"/>
      <c r="R973" s="128"/>
      <c r="S973" s="128"/>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row>
    <row r="974" spans="1:53" ht="12.75" customHeight="1">
      <c r="A974" s="2"/>
      <c r="B974" s="128"/>
      <c r="C974" s="128"/>
      <c r="D974" s="128"/>
      <c r="E974" s="128"/>
      <c r="F974" s="128"/>
      <c r="G974" s="128"/>
      <c r="H974" s="128"/>
      <c r="I974" s="128"/>
      <c r="J974" s="128"/>
      <c r="K974" s="128"/>
      <c r="L974" s="128"/>
      <c r="M974" s="128"/>
      <c r="N974" s="128"/>
      <c r="O974" s="128"/>
      <c r="P974" s="128"/>
      <c r="Q974" s="128"/>
      <c r="R974" s="128"/>
      <c r="S974" s="128"/>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row>
    <row r="975" spans="1:53" ht="12.75" customHeight="1">
      <c r="A975" s="2"/>
      <c r="B975" s="128"/>
      <c r="C975" s="128"/>
      <c r="D975" s="128"/>
      <c r="E975" s="128"/>
      <c r="F975" s="128"/>
      <c r="G975" s="128"/>
      <c r="H975" s="128"/>
      <c r="I975" s="128"/>
      <c r="J975" s="128"/>
      <c r="K975" s="128"/>
      <c r="L975" s="128"/>
      <c r="M975" s="128"/>
      <c r="N975" s="128"/>
      <c r="O975" s="128"/>
      <c r="P975" s="128"/>
      <c r="Q975" s="128"/>
      <c r="R975" s="128"/>
      <c r="S975" s="128"/>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row>
    <row r="976" spans="1:53" ht="12.75" customHeight="1">
      <c r="A976" s="2"/>
      <c r="B976" s="128"/>
      <c r="C976" s="128"/>
      <c r="D976" s="128"/>
      <c r="E976" s="128"/>
      <c r="F976" s="128"/>
      <c r="G976" s="128"/>
      <c r="H976" s="128"/>
      <c r="I976" s="128"/>
      <c r="J976" s="128"/>
      <c r="K976" s="128"/>
      <c r="L976" s="128"/>
      <c r="M976" s="128"/>
      <c r="N976" s="128"/>
      <c r="O976" s="128"/>
      <c r="P976" s="128"/>
      <c r="Q976" s="128"/>
      <c r="R976" s="128"/>
      <c r="S976" s="128"/>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row>
    <row r="977" spans="1:53" ht="12.75" customHeight="1">
      <c r="A977" s="2"/>
      <c r="B977" s="128"/>
      <c r="C977" s="128"/>
      <c r="D977" s="128"/>
      <c r="E977" s="128"/>
      <c r="F977" s="128"/>
      <c r="G977" s="128"/>
      <c r="H977" s="128"/>
      <c r="I977" s="128"/>
      <c r="J977" s="128"/>
      <c r="K977" s="128"/>
      <c r="L977" s="128"/>
      <c r="M977" s="128"/>
      <c r="N977" s="128"/>
      <c r="O977" s="128"/>
      <c r="P977" s="128"/>
      <c r="Q977" s="128"/>
      <c r="R977" s="128"/>
      <c r="S977" s="128"/>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row>
    <row r="978" spans="1:53" ht="12.75" customHeight="1">
      <c r="A978" s="2"/>
      <c r="B978" s="128"/>
      <c r="C978" s="128"/>
      <c r="D978" s="128"/>
      <c r="E978" s="128"/>
      <c r="F978" s="128"/>
      <c r="G978" s="128"/>
      <c r="H978" s="128"/>
      <c r="I978" s="128"/>
      <c r="J978" s="128"/>
      <c r="K978" s="128"/>
      <c r="L978" s="128"/>
      <c r="M978" s="128"/>
      <c r="N978" s="128"/>
      <c r="O978" s="128"/>
      <c r="P978" s="128"/>
      <c r="Q978" s="128"/>
      <c r="R978" s="128"/>
      <c r="S978" s="128"/>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row>
    <row r="979" spans="1:53" ht="12.75" customHeight="1">
      <c r="A979" s="2"/>
      <c r="B979" s="128"/>
      <c r="C979" s="128"/>
      <c r="D979" s="128"/>
      <c r="E979" s="128"/>
      <c r="F979" s="128"/>
      <c r="G979" s="128"/>
      <c r="H979" s="128"/>
      <c r="I979" s="128"/>
      <c r="J979" s="128"/>
      <c r="K979" s="128"/>
      <c r="L979" s="128"/>
      <c r="M979" s="128"/>
      <c r="N979" s="128"/>
      <c r="O979" s="128"/>
      <c r="P979" s="128"/>
      <c r="Q979" s="128"/>
      <c r="R979" s="128"/>
      <c r="S979" s="128"/>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row>
    <row r="980" spans="1:53" ht="12.75" customHeight="1">
      <c r="A980" s="2"/>
      <c r="B980" s="128"/>
      <c r="C980" s="128"/>
      <c r="D980" s="128"/>
      <c r="E980" s="128"/>
      <c r="F980" s="128"/>
      <c r="G980" s="128"/>
      <c r="H980" s="128"/>
      <c r="I980" s="128"/>
      <c r="J980" s="128"/>
      <c r="K980" s="128"/>
      <c r="L980" s="128"/>
      <c r="M980" s="128"/>
      <c r="N980" s="128"/>
      <c r="O980" s="128"/>
      <c r="P980" s="128"/>
      <c r="Q980" s="128"/>
      <c r="R980" s="128"/>
      <c r="S980" s="128"/>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row>
    <row r="981" spans="1:53" ht="12.75" customHeight="1">
      <c r="A981" s="2"/>
      <c r="B981" s="128"/>
      <c r="C981" s="128"/>
      <c r="D981" s="128"/>
      <c r="E981" s="128"/>
      <c r="F981" s="128"/>
      <c r="G981" s="128"/>
      <c r="H981" s="128"/>
      <c r="I981" s="128"/>
      <c r="J981" s="128"/>
      <c r="K981" s="128"/>
      <c r="L981" s="128"/>
      <c r="M981" s="128"/>
      <c r="N981" s="128"/>
      <c r="O981" s="128"/>
      <c r="P981" s="128"/>
      <c r="Q981" s="128"/>
      <c r="R981" s="128"/>
      <c r="S981" s="128"/>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row>
    <row r="982" spans="1:53" ht="12.75" customHeight="1">
      <c r="A982" s="2"/>
      <c r="B982" s="128"/>
      <c r="C982" s="128"/>
      <c r="D982" s="128"/>
      <c r="E982" s="128"/>
      <c r="F982" s="128"/>
      <c r="G982" s="128"/>
      <c r="H982" s="128"/>
      <c r="I982" s="128"/>
      <c r="J982" s="128"/>
      <c r="K982" s="128"/>
      <c r="L982" s="128"/>
      <c r="M982" s="128"/>
      <c r="N982" s="128"/>
      <c r="O982" s="128"/>
      <c r="P982" s="128"/>
      <c r="Q982" s="128"/>
      <c r="R982" s="128"/>
      <c r="S982" s="128"/>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row>
    <row r="983" spans="1:53" ht="12.75" customHeight="1">
      <c r="A983" s="2"/>
      <c r="B983" s="128"/>
      <c r="C983" s="128"/>
      <c r="D983" s="128"/>
      <c r="E983" s="128"/>
      <c r="F983" s="128"/>
      <c r="G983" s="128"/>
      <c r="H983" s="128"/>
      <c r="I983" s="128"/>
      <c r="J983" s="128"/>
      <c r="K983" s="128"/>
      <c r="L983" s="128"/>
      <c r="M983" s="128"/>
      <c r="N983" s="128"/>
      <c r="O983" s="128"/>
      <c r="P983" s="128"/>
      <c r="Q983" s="128"/>
      <c r="R983" s="128"/>
      <c r="S983" s="128"/>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row>
    <row r="984" spans="1:53" ht="12.75" customHeight="1">
      <c r="A984" s="2"/>
      <c r="B984" s="128"/>
      <c r="C984" s="128"/>
      <c r="D984" s="128"/>
      <c r="E984" s="128"/>
      <c r="F984" s="128"/>
      <c r="G984" s="128"/>
      <c r="H984" s="128"/>
      <c r="I984" s="128"/>
      <c r="J984" s="128"/>
      <c r="K984" s="128"/>
      <c r="L984" s="128"/>
      <c r="M984" s="128"/>
      <c r="N984" s="128"/>
      <c r="O984" s="128"/>
      <c r="P984" s="128"/>
      <c r="Q984" s="128"/>
      <c r="R984" s="128"/>
      <c r="S984" s="128"/>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row>
    <row r="985" spans="1:53" ht="12.75" customHeight="1">
      <c r="A985" s="2"/>
      <c r="B985" s="128"/>
      <c r="C985" s="128"/>
      <c r="D985" s="128"/>
      <c r="E985" s="128"/>
      <c r="F985" s="128"/>
      <c r="G985" s="128"/>
      <c r="H985" s="128"/>
      <c r="I985" s="128"/>
      <c r="J985" s="128"/>
      <c r="K985" s="128"/>
      <c r="L985" s="128"/>
      <c r="M985" s="128"/>
      <c r="N985" s="128"/>
      <c r="O985" s="128"/>
      <c r="P985" s="128"/>
      <c r="Q985" s="128"/>
      <c r="R985" s="128"/>
      <c r="S985" s="128"/>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row>
    <row r="986" spans="1:53" ht="12.75" customHeight="1">
      <c r="A986" s="2"/>
      <c r="B986" s="128"/>
      <c r="C986" s="128"/>
      <c r="D986" s="128"/>
      <c r="E986" s="128"/>
      <c r="F986" s="128"/>
      <c r="G986" s="128"/>
      <c r="H986" s="128"/>
      <c r="I986" s="128"/>
      <c r="J986" s="128"/>
      <c r="K986" s="128"/>
      <c r="L986" s="128"/>
      <c r="M986" s="128"/>
      <c r="N986" s="128"/>
      <c r="O986" s="128"/>
      <c r="P986" s="128"/>
      <c r="Q986" s="128"/>
      <c r="R986" s="128"/>
      <c r="S986" s="128"/>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row>
    <row r="987" spans="1:53" ht="12.75" customHeight="1">
      <c r="A987" s="2"/>
      <c r="B987" s="128"/>
      <c r="C987" s="128"/>
      <c r="D987" s="128"/>
      <c r="E987" s="128"/>
      <c r="F987" s="128"/>
      <c r="G987" s="128"/>
      <c r="H987" s="128"/>
      <c r="I987" s="128"/>
      <c r="J987" s="128"/>
      <c r="K987" s="128"/>
      <c r="L987" s="128"/>
      <c r="M987" s="128"/>
      <c r="N987" s="128"/>
      <c r="O987" s="128"/>
      <c r="P987" s="128"/>
      <c r="Q987" s="128"/>
      <c r="R987" s="128"/>
      <c r="S987" s="128"/>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row>
    <row r="988" spans="1:53" ht="12.75" customHeight="1">
      <c r="A988" s="2"/>
      <c r="B988" s="128"/>
      <c r="C988" s="128"/>
      <c r="D988" s="128"/>
      <c r="E988" s="128"/>
      <c r="F988" s="128"/>
      <c r="G988" s="128"/>
      <c r="H988" s="128"/>
      <c r="I988" s="128"/>
      <c r="J988" s="128"/>
      <c r="K988" s="128"/>
      <c r="L988" s="128"/>
      <c r="M988" s="128"/>
      <c r="N988" s="128"/>
      <c r="O988" s="128"/>
      <c r="P988" s="128"/>
      <c r="Q988" s="128"/>
      <c r="R988" s="128"/>
      <c r="S988" s="128"/>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row>
    <row r="989" spans="1:53" ht="12.75" customHeight="1">
      <c r="A989" s="2"/>
      <c r="B989" s="128"/>
      <c r="C989" s="128"/>
      <c r="D989" s="128"/>
      <c r="E989" s="128"/>
      <c r="F989" s="128"/>
      <c r="G989" s="128"/>
      <c r="H989" s="128"/>
      <c r="I989" s="128"/>
      <c r="J989" s="128"/>
      <c r="K989" s="128"/>
      <c r="L989" s="128"/>
      <c r="M989" s="128"/>
      <c r="N989" s="128"/>
      <c r="O989" s="128"/>
      <c r="P989" s="128"/>
      <c r="Q989" s="128"/>
      <c r="R989" s="128"/>
      <c r="S989" s="128"/>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row>
    <row r="990" spans="1:53" ht="12.75" customHeight="1">
      <c r="A990" s="2"/>
      <c r="B990" s="128"/>
      <c r="C990" s="128"/>
      <c r="D990" s="128"/>
      <c r="E990" s="128"/>
      <c r="F990" s="128"/>
      <c r="G990" s="128"/>
      <c r="H990" s="128"/>
      <c r="I990" s="128"/>
      <c r="J990" s="128"/>
      <c r="K990" s="128"/>
      <c r="L990" s="128"/>
      <c r="M990" s="128"/>
      <c r="N990" s="128"/>
      <c r="O990" s="128"/>
      <c r="P990" s="128"/>
      <c r="Q990" s="128"/>
      <c r="R990" s="128"/>
      <c r="S990" s="128"/>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row>
    <row r="991" spans="1:53" ht="12.75" customHeight="1">
      <c r="A991" s="2"/>
      <c r="B991" s="128"/>
      <c r="C991" s="128"/>
      <c r="D991" s="128"/>
      <c r="E991" s="128"/>
      <c r="F991" s="128"/>
      <c r="G991" s="128"/>
      <c r="H991" s="128"/>
      <c r="I991" s="128"/>
      <c r="J991" s="128"/>
      <c r="K991" s="128"/>
      <c r="L991" s="128"/>
      <c r="M991" s="128"/>
      <c r="N991" s="128"/>
      <c r="O991" s="128"/>
      <c r="P991" s="128"/>
      <c r="Q991" s="128"/>
      <c r="R991" s="128"/>
      <c r="S991" s="128"/>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row>
    <row r="992" spans="1:53" ht="12.75" customHeight="1">
      <c r="A992" s="2"/>
      <c r="B992" s="128"/>
      <c r="C992" s="128"/>
      <c r="D992" s="128"/>
      <c r="E992" s="128"/>
      <c r="F992" s="128"/>
      <c r="G992" s="128"/>
      <c r="H992" s="128"/>
      <c r="I992" s="128"/>
      <c r="J992" s="128"/>
      <c r="K992" s="128"/>
      <c r="L992" s="128"/>
      <c r="M992" s="128"/>
      <c r="N992" s="128"/>
      <c r="O992" s="128"/>
      <c r="P992" s="128"/>
      <c r="Q992" s="128"/>
      <c r="R992" s="128"/>
      <c r="S992" s="128"/>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row>
    <row r="993" spans="1:53" ht="12.75" customHeight="1">
      <c r="A993" s="2"/>
      <c r="B993" s="128"/>
      <c r="C993" s="128"/>
      <c r="D993" s="128"/>
      <c r="E993" s="128"/>
      <c r="F993" s="128"/>
      <c r="G993" s="128"/>
      <c r="H993" s="128"/>
      <c r="I993" s="128"/>
      <c r="J993" s="128"/>
      <c r="K993" s="128"/>
      <c r="L993" s="128"/>
      <c r="M993" s="128"/>
      <c r="N993" s="128"/>
      <c r="O993" s="128"/>
      <c r="P993" s="128"/>
      <c r="Q993" s="128"/>
      <c r="R993" s="128"/>
      <c r="S993" s="128"/>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row>
    <row r="994" spans="1:53" ht="12.75" customHeight="1">
      <c r="A994" s="2"/>
      <c r="B994" s="128"/>
      <c r="C994" s="128"/>
      <c r="D994" s="128"/>
      <c r="E994" s="128"/>
      <c r="F994" s="128"/>
      <c r="G994" s="128"/>
      <c r="H994" s="128"/>
      <c r="I994" s="128"/>
      <c r="J994" s="128"/>
      <c r="K994" s="128"/>
      <c r="L994" s="128"/>
      <c r="M994" s="128"/>
      <c r="N994" s="128"/>
      <c r="O994" s="128"/>
      <c r="P994" s="128"/>
      <c r="Q994" s="128"/>
      <c r="R994" s="128"/>
      <c r="S994" s="128"/>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row>
    <row r="995" spans="1:53" ht="12.75" customHeight="1">
      <c r="A995" s="2"/>
      <c r="B995" s="128"/>
      <c r="C995" s="128"/>
      <c r="D995" s="128"/>
      <c r="E995" s="128"/>
      <c r="F995" s="128"/>
      <c r="G995" s="128"/>
      <c r="H995" s="128"/>
      <c r="I995" s="128"/>
      <c r="J995" s="128"/>
      <c r="K995" s="128"/>
      <c r="L995" s="128"/>
      <c r="M995" s="128"/>
      <c r="N995" s="128"/>
      <c r="O995" s="128"/>
      <c r="P995" s="128"/>
      <c r="Q995" s="128"/>
      <c r="R995" s="128"/>
      <c r="S995" s="128"/>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row>
    <row r="996" spans="1:53" ht="12.75" customHeight="1">
      <c r="A996" s="2"/>
      <c r="B996" s="128"/>
      <c r="C996" s="128"/>
      <c r="D996" s="128"/>
      <c r="E996" s="128"/>
      <c r="F996" s="128"/>
      <c r="G996" s="128"/>
      <c r="H996" s="128"/>
      <c r="I996" s="128"/>
      <c r="J996" s="128"/>
      <c r="K996" s="128"/>
      <c r="L996" s="128"/>
      <c r="M996" s="128"/>
      <c r="N996" s="128"/>
      <c r="O996" s="128"/>
      <c r="P996" s="128"/>
      <c r="Q996" s="128"/>
      <c r="R996" s="128"/>
      <c r="S996" s="128"/>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row>
    <row r="997" spans="1:53" ht="12.75" customHeight="1">
      <c r="A997" s="2"/>
      <c r="B997" s="128"/>
      <c r="C997" s="128"/>
      <c r="D997" s="128"/>
      <c r="E997" s="128"/>
      <c r="F997" s="128"/>
      <c r="G997" s="128"/>
      <c r="H997" s="128"/>
      <c r="I997" s="128"/>
      <c r="J997" s="128"/>
      <c r="K997" s="128"/>
      <c r="L997" s="128"/>
      <c r="M997" s="128"/>
      <c r="N997" s="128"/>
      <c r="O997" s="128"/>
      <c r="P997" s="128"/>
      <c r="Q997" s="128"/>
      <c r="R997" s="128"/>
      <c r="S997" s="128"/>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row>
    <row r="998" spans="1:53" ht="12.75" customHeight="1">
      <c r="A998" s="2"/>
      <c r="B998" s="128"/>
      <c r="C998" s="128"/>
      <c r="D998" s="128"/>
      <c r="E998" s="128"/>
      <c r="F998" s="128"/>
      <c r="G998" s="128"/>
      <c r="H998" s="128"/>
      <c r="I998" s="128"/>
      <c r="J998" s="128"/>
      <c r="K998" s="128"/>
      <c r="L998" s="128"/>
      <c r="M998" s="128"/>
      <c r="N998" s="128"/>
      <c r="O998" s="128"/>
      <c r="P998" s="128"/>
      <c r="Q998" s="128"/>
      <c r="R998" s="128"/>
      <c r="S998" s="128"/>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row>
  </sheetData>
  <mergeCells count="31">
    <mergeCell ref="B16:F20"/>
    <mergeCell ref="B66:H69"/>
    <mergeCell ref="I77:Q80"/>
    <mergeCell ref="AM8:AM9"/>
    <mergeCell ref="E74:E75"/>
    <mergeCell ref="B43:F43"/>
    <mergeCell ref="B32:F32"/>
    <mergeCell ref="Z8:Z9"/>
    <mergeCell ref="C9:H9"/>
    <mergeCell ref="B1:Q1"/>
    <mergeCell ref="B5:O5"/>
    <mergeCell ref="B7:O7"/>
    <mergeCell ref="AL10:AL11"/>
    <mergeCell ref="Y10:Y11"/>
    <mergeCell ref="C10:E10"/>
    <mergeCell ref="F10:F11"/>
    <mergeCell ref="G10:G11"/>
    <mergeCell ref="H10:H11"/>
    <mergeCell ref="I10:I11"/>
    <mergeCell ref="B10:B11"/>
    <mergeCell ref="K8:O11"/>
    <mergeCell ref="B55:F55"/>
    <mergeCell ref="AL12:AL13"/>
    <mergeCell ref="H18:I18"/>
    <mergeCell ref="H19:I19"/>
    <mergeCell ref="H20:I20"/>
    <mergeCell ref="M16:N17"/>
    <mergeCell ref="J16:L16"/>
    <mergeCell ref="M18:N18"/>
    <mergeCell ref="M19:N19"/>
    <mergeCell ref="M20:N20"/>
  </mergeCells>
  <conditionalFormatting sqref="F12:G14">
    <cfRule type="cellIs" dxfId="0" priority="1" stopIfTrue="1" operator="equal">
      <formula>"*"</formula>
    </cfRule>
  </conditionalFormatting>
  <hyperlinks>
    <hyperlink ref="B22" r:id="rId1" display="http://www.ons.gov.uk/ons/publications/re-reference-tables.html?edition=tcm%3A77-275375"/>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412"/>
  </sheetPr>
  <dimension ref="A1:AA1010"/>
  <sheetViews>
    <sheetView tabSelected="1" topLeftCell="A49" workbookViewId="0">
      <selection activeCell="B69" sqref="B69"/>
    </sheetView>
  </sheetViews>
  <sheetFormatPr defaultColWidth="17.28515625" defaultRowHeight="15" customHeight="1"/>
  <cols>
    <col min="1" max="1" width="9.140625" customWidth="1"/>
    <col min="2" max="2" width="30.7109375" customWidth="1"/>
    <col min="3" max="3" width="14.140625" customWidth="1"/>
    <col min="4" max="4" width="12.42578125" customWidth="1"/>
    <col min="5" max="5" width="13" customWidth="1"/>
    <col min="6" max="20" width="10.7109375" customWidth="1"/>
    <col min="21" max="27" width="9.140625" customWidth="1"/>
  </cols>
  <sheetData>
    <row r="1" spans="1:27" ht="30" customHeight="1">
      <c r="A1" s="26"/>
      <c r="B1" s="465" t="s">
        <v>226</v>
      </c>
      <c r="C1" s="426"/>
      <c r="D1" s="426"/>
      <c r="E1" s="426"/>
      <c r="F1" s="426"/>
      <c r="G1" s="426"/>
      <c r="H1" s="426"/>
      <c r="I1" s="426"/>
      <c r="J1" s="426"/>
      <c r="K1" s="426"/>
      <c r="L1" s="426"/>
      <c r="M1" s="426"/>
      <c r="N1" s="426"/>
      <c r="O1" s="426"/>
      <c r="P1" s="426"/>
      <c r="Q1" s="426"/>
      <c r="R1" s="141"/>
      <c r="S1" s="141"/>
      <c r="T1" s="141"/>
      <c r="U1" s="2"/>
      <c r="V1" s="2"/>
      <c r="W1" s="2"/>
      <c r="X1" s="2"/>
      <c r="Y1" s="2"/>
      <c r="Z1" s="2"/>
      <c r="AA1" s="2"/>
    </row>
    <row r="2" spans="1:27" ht="18.75" customHeight="1">
      <c r="A2" s="175" t="s">
        <v>227</v>
      </c>
      <c r="B2" s="128"/>
      <c r="C2" s="239"/>
      <c r="D2" s="240"/>
      <c r="E2" s="240"/>
      <c r="F2" s="240"/>
      <c r="G2" s="239"/>
      <c r="H2" s="239"/>
      <c r="I2" s="239"/>
      <c r="J2" s="239"/>
      <c r="K2" s="239"/>
      <c r="L2" s="239"/>
      <c r="M2" s="239"/>
      <c r="N2" s="2"/>
      <c r="O2" s="2"/>
      <c r="P2" s="2"/>
      <c r="Q2" s="241" t="s">
        <v>228</v>
      </c>
      <c r="R2" s="2"/>
      <c r="S2" s="2"/>
      <c r="T2" s="2"/>
      <c r="U2" s="2"/>
      <c r="V2" s="2"/>
      <c r="W2" s="2"/>
      <c r="X2" s="2"/>
      <c r="Y2" s="2"/>
      <c r="Z2" s="2"/>
      <c r="AA2" s="2"/>
    </row>
    <row r="3" spans="1:27" ht="15" customHeight="1">
      <c r="A3" s="2"/>
      <c r="B3" s="239"/>
      <c r="C3" s="239"/>
      <c r="D3" s="239"/>
      <c r="E3" s="239"/>
      <c r="F3" s="239"/>
      <c r="G3" s="239"/>
      <c r="H3" s="239"/>
      <c r="I3" s="239"/>
      <c r="J3" s="239"/>
      <c r="K3" s="239"/>
      <c r="L3" s="239"/>
      <c r="M3" s="239"/>
      <c r="N3" s="2"/>
      <c r="O3" s="2"/>
      <c r="P3" s="2"/>
      <c r="Q3" s="2"/>
      <c r="R3" s="2"/>
      <c r="S3" s="2"/>
      <c r="T3" s="2"/>
      <c r="U3" s="2"/>
      <c r="V3" s="2"/>
      <c r="W3" s="2"/>
      <c r="X3" s="2"/>
      <c r="Y3" s="2"/>
      <c r="Z3" s="2"/>
      <c r="AA3" s="2"/>
    </row>
    <row r="4" spans="1:27" ht="28.5" customHeight="1">
      <c r="A4" s="242" t="s">
        <v>400</v>
      </c>
      <c r="B4" s="242"/>
      <c r="C4" s="242"/>
      <c r="D4" s="242"/>
      <c r="E4" s="242"/>
      <c r="F4" s="242"/>
      <c r="G4" s="242"/>
      <c r="H4" s="128"/>
      <c r="I4" s="239"/>
      <c r="J4" s="239"/>
      <c r="K4" s="239"/>
      <c r="L4" s="239"/>
      <c r="M4" s="239"/>
      <c r="N4" s="2"/>
      <c r="O4" s="2"/>
      <c r="P4" s="2"/>
      <c r="Q4" s="2"/>
      <c r="R4" s="2"/>
      <c r="S4" s="2"/>
      <c r="T4" s="2"/>
      <c r="U4" s="2"/>
      <c r="V4" s="2"/>
      <c r="W4" s="2"/>
      <c r="X4" s="2"/>
      <c r="Y4" s="2"/>
      <c r="Z4" s="2"/>
      <c r="AA4" s="2"/>
    </row>
    <row r="5" spans="1:27" ht="13.5" customHeight="1" thickBot="1">
      <c r="B5" s="128"/>
      <c r="C5" s="2"/>
      <c r="D5" s="2"/>
      <c r="E5" s="2"/>
      <c r="F5" s="2"/>
      <c r="G5" s="2"/>
      <c r="H5" s="2"/>
      <c r="I5" s="2"/>
      <c r="J5" s="2"/>
      <c r="K5" s="2"/>
      <c r="L5" s="2"/>
      <c r="M5" s="2"/>
      <c r="N5" s="2"/>
      <c r="O5" s="2"/>
      <c r="P5" s="2"/>
      <c r="Q5" s="2"/>
      <c r="R5" s="2"/>
      <c r="S5" s="2"/>
      <c r="T5" s="2"/>
      <c r="U5" s="2"/>
      <c r="V5" s="2"/>
      <c r="W5" s="2"/>
      <c r="X5" s="2"/>
      <c r="Y5" s="2"/>
      <c r="Z5" s="2"/>
      <c r="AA5" s="2"/>
    </row>
    <row r="6" spans="1:27" ht="60" customHeight="1">
      <c r="A6" s="2"/>
      <c r="B6" s="243" t="s">
        <v>395</v>
      </c>
      <c r="C6" s="547" t="s">
        <v>396</v>
      </c>
      <c r="D6" s="553" t="s">
        <v>397</v>
      </c>
      <c r="E6" s="553" t="s">
        <v>398</v>
      </c>
      <c r="F6" s="549"/>
      <c r="G6" s="550"/>
      <c r="H6" s="551"/>
      <c r="I6" s="2"/>
      <c r="J6" s="2"/>
      <c r="K6" s="2"/>
      <c r="L6" s="2"/>
      <c r="M6" s="2"/>
      <c r="N6" s="2"/>
      <c r="O6" s="2"/>
      <c r="P6" s="2"/>
      <c r="Q6" s="2"/>
      <c r="R6" s="2"/>
      <c r="S6" s="2"/>
      <c r="T6" s="2"/>
      <c r="U6" s="2"/>
      <c r="V6" s="2"/>
      <c r="W6" s="2"/>
      <c r="X6" s="2"/>
      <c r="Y6" s="2"/>
      <c r="Z6" s="2"/>
      <c r="AA6" s="2"/>
    </row>
    <row r="7" spans="1:27" ht="15" customHeight="1">
      <c r="A7" s="2"/>
      <c r="B7" s="169" t="s">
        <v>59</v>
      </c>
      <c r="C7" s="548">
        <v>0.57399999999999995</v>
      </c>
      <c r="D7" s="554">
        <v>0.51900000000000002</v>
      </c>
      <c r="E7" s="554">
        <v>0.499</v>
      </c>
      <c r="F7" s="552"/>
      <c r="G7" s="552"/>
      <c r="H7" s="552"/>
      <c r="I7" s="2"/>
      <c r="J7" s="2"/>
      <c r="K7" s="2"/>
      <c r="L7" s="2"/>
      <c r="M7" s="2"/>
      <c r="N7" s="2"/>
      <c r="O7" s="2"/>
      <c r="P7" s="2"/>
      <c r="Q7" s="2"/>
      <c r="R7" s="2"/>
      <c r="S7" s="2"/>
      <c r="T7" s="2"/>
      <c r="U7" s="2"/>
      <c r="V7" s="2"/>
      <c r="W7" s="2"/>
      <c r="X7" s="2"/>
      <c r="Y7" s="2"/>
      <c r="Z7" s="2"/>
      <c r="AA7" s="2"/>
    </row>
    <row r="8" spans="1:27" ht="15" customHeight="1">
      <c r="A8" s="2"/>
      <c r="B8" s="121" t="s">
        <v>60</v>
      </c>
      <c r="C8" s="548">
        <v>0.52400000000000002</v>
      </c>
      <c r="D8" s="554">
        <v>0.52700000000000002</v>
      </c>
      <c r="E8" s="554">
        <v>0.53600000000000003</v>
      </c>
      <c r="F8" s="552"/>
      <c r="G8" s="552"/>
      <c r="H8" s="552"/>
      <c r="I8" s="2"/>
      <c r="J8" s="2"/>
      <c r="K8" s="2"/>
      <c r="L8" s="2"/>
      <c r="M8" s="2"/>
      <c r="N8" s="2"/>
      <c r="O8" s="2"/>
      <c r="P8" s="2"/>
      <c r="Q8" s="2"/>
      <c r="R8" s="2"/>
      <c r="S8" s="2"/>
      <c r="T8" s="2"/>
      <c r="U8" s="2"/>
      <c r="V8" s="2"/>
      <c r="W8" s="2"/>
      <c r="X8" s="2"/>
      <c r="Y8" s="2"/>
      <c r="Z8" s="2"/>
      <c r="AA8" s="2"/>
    </row>
    <row r="9" spans="1:27" ht="15" customHeight="1">
      <c r="A9" s="2"/>
      <c r="B9" s="555" t="s">
        <v>61</v>
      </c>
      <c r="C9" s="548">
        <v>0.54900000000000004</v>
      </c>
      <c r="D9" s="554">
        <v>0.56000000000000005</v>
      </c>
      <c r="E9" s="554">
        <v>0.56999999999999995</v>
      </c>
      <c r="F9" s="552"/>
      <c r="G9" s="552"/>
      <c r="H9" s="552"/>
      <c r="I9" s="2"/>
      <c r="J9" s="2"/>
      <c r="K9" s="2"/>
      <c r="L9" s="2"/>
      <c r="M9" s="2"/>
      <c r="N9" s="2"/>
      <c r="O9" s="2"/>
      <c r="P9" s="2"/>
      <c r="Q9" s="2"/>
      <c r="R9" s="2"/>
      <c r="S9" s="2"/>
      <c r="T9" s="2"/>
      <c r="U9" s="2"/>
      <c r="V9" s="2"/>
      <c r="W9" s="2"/>
      <c r="X9" s="2"/>
      <c r="Y9" s="2"/>
      <c r="Z9" s="2"/>
      <c r="AA9" s="2"/>
    </row>
    <row r="10" spans="1:27" ht="12.75" customHeight="1">
      <c r="A10" s="2"/>
      <c r="B10" s="30" t="s">
        <v>229</v>
      </c>
      <c r="C10" s="546"/>
      <c r="D10" s="2"/>
      <c r="E10" s="2"/>
      <c r="F10" s="2"/>
      <c r="G10" s="2"/>
      <c r="H10" s="2"/>
      <c r="I10" s="2"/>
      <c r="J10" s="2"/>
      <c r="K10" s="2"/>
      <c r="L10" s="2"/>
      <c r="M10" s="2"/>
      <c r="N10" s="2"/>
      <c r="O10" s="2"/>
      <c r="P10" s="2"/>
      <c r="Q10" s="2"/>
      <c r="R10" s="2"/>
      <c r="S10" s="2"/>
      <c r="T10" s="2"/>
      <c r="U10" s="2"/>
      <c r="V10" s="2"/>
      <c r="W10" s="2"/>
      <c r="X10" s="2"/>
      <c r="Y10" s="2"/>
      <c r="Z10" s="2"/>
      <c r="AA10" s="2"/>
    </row>
    <row r="11" spans="1:27" ht="12.75" customHeight="1">
      <c r="A11" s="2"/>
      <c r="B11" s="128"/>
      <c r="C11" s="2"/>
      <c r="D11" s="2"/>
      <c r="E11" s="2"/>
      <c r="F11" s="2"/>
      <c r="G11" s="2"/>
      <c r="H11" s="2"/>
      <c r="I11" s="2"/>
      <c r="J11" s="2"/>
      <c r="K11" s="2"/>
      <c r="L11" s="2"/>
      <c r="M11" s="2"/>
      <c r="N11" s="2"/>
      <c r="O11" s="2"/>
      <c r="P11" s="2"/>
      <c r="Q11" s="2"/>
      <c r="R11" s="2"/>
      <c r="S11" s="2"/>
      <c r="T11" s="2"/>
      <c r="U11" s="2"/>
      <c r="V11" s="2"/>
      <c r="W11" s="2"/>
      <c r="X11" s="2"/>
      <c r="Y11" s="2"/>
      <c r="Z11" s="2"/>
      <c r="AA11" s="2"/>
    </row>
    <row r="12" spans="1:27" ht="62.25" customHeight="1">
      <c r="A12" s="3"/>
      <c r="B12" s="441" t="s">
        <v>399</v>
      </c>
      <c r="C12" s="426"/>
      <c r="D12" s="426"/>
      <c r="E12" s="426"/>
      <c r="F12" s="426"/>
      <c r="G12" s="426"/>
      <c r="H12" s="426"/>
      <c r="I12" s="426"/>
      <c r="J12" s="2"/>
      <c r="K12" s="2"/>
      <c r="L12" s="2"/>
      <c r="M12" s="2"/>
      <c r="N12" s="2"/>
      <c r="O12" s="2"/>
      <c r="P12" s="2"/>
      <c r="Q12" s="2"/>
      <c r="R12" s="2"/>
      <c r="S12" s="2"/>
      <c r="T12" s="2"/>
      <c r="U12" s="2"/>
      <c r="V12" s="3"/>
      <c r="W12" s="245"/>
      <c r="X12" s="245"/>
      <c r="Y12" s="245"/>
      <c r="Z12" s="245"/>
      <c r="AA12" s="245"/>
    </row>
    <row r="13" spans="1:27" ht="12.75" customHeight="1">
      <c r="A13" s="3"/>
      <c r="B13" s="556"/>
      <c r="C13" s="556"/>
      <c r="D13" s="556"/>
      <c r="E13" s="556"/>
      <c r="F13" s="556"/>
      <c r="G13" s="556"/>
      <c r="H13" s="556"/>
      <c r="I13" s="245"/>
      <c r="J13" s="89"/>
      <c r="K13" s="2"/>
      <c r="L13" s="2"/>
      <c r="M13" s="2"/>
      <c r="N13" s="2"/>
      <c r="O13" s="2"/>
      <c r="P13" s="2"/>
      <c r="Q13" s="2"/>
      <c r="R13" s="2"/>
      <c r="S13" s="2"/>
      <c r="T13" s="2"/>
      <c r="U13" s="2"/>
      <c r="V13" s="3"/>
      <c r="W13" s="245"/>
      <c r="X13" s="245"/>
      <c r="Y13" s="245"/>
      <c r="Z13" s="245"/>
      <c r="AA13" s="245"/>
    </row>
    <row r="14" spans="1:27" ht="12.75" customHeight="1">
      <c r="A14" s="2"/>
      <c r="B14" s="557" t="s">
        <v>394</v>
      </c>
      <c r="C14" s="508"/>
      <c r="D14" s="508"/>
      <c r="E14" s="508"/>
      <c r="F14" s="508"/>
      <c r="G14" s="508"/>
      <c r="H14" s="508"/>
      <c r="I14" s="2"/>
      <c r="J14" s="2"/>
      <c r="K14" s="2"/>
      <c r="L14" s="2"/>
      <c r="M14" s="2"/>
      <c r="N14" s="2"/>
      <c r="O14" s="2"/>
      <c r="P14" s="2"/>
      <c r="Q14" s="2"/>
      <c r="R14" s="2"/>
      <c r="S14" s="2"/>
      <c r="T14" s="2"/>
      <c r="U14" s="2"/>
      <c r="V14" s="2"/>
      <c r="W14" s="2"/>
      <c r="X14" s="2"/>
      <c r="Y14" s="2"/>
      <c r="Z14" s="2"/>
      <c r="AA14" s="2"/>
    </row>
    <row r="15" spans="1:27" ht="12.75" customHeight="1">
      <c r="A15" s="2"/>
      <c r="B15" s="246"/>
      <c r="C15" s="2"/>
      <c r="D15" s="2"/>
      <c r="E15" s="2"/>
      <c r="F15" s="2"/>
      <c r="G15" s="2"/>
      <c r="H15" s="2"/>
      <c r="I15" s="2"/>
      <c r="J15" s="2"/>
      <c r="K15" s="2"/>
      <c r="L15" s="2"/>
      <c r="M15" s="2"/>
      <c r="N15" s="2"/>
      <c r="O15" s="2"/>
      <c r="P15" s="2"/>
      <c r="Q15" s="2"/>
      <c r="R15" s="2"/>
      <c r="S15" s="2"/>
      <c r="T15" s="2"/>
      <c r="U15" s="2"/>
      <c r="V15" s="2"/>
      <c r="W15" s="2"/>
      <c r="X15" s="2"/>
      <c r="Y15" s="2"/>
      <c r="Z15" s="2"/>
      <c r="AA15" s="2"/>
    </row>
    <row r="16" spans="1:27" ht="13.5" customHeight="1">
      <c r="A16" s="31"/>
      <c r="B16" s="247"/>
      <c r="C16" s="31"/>
      <c r="D16" s="31"/>
      <c r="E16" s="31"/>
      <c r="F16" s="31"/>
      <c r="G16" s="31"/>
      <c r="H16" s="31"/>
      <c r="I16" s="31"/>
      <c r="J16" s="31"/>
      <c r="K16" s="31"/>
      <c r="L16" s="31"/>
      <c r="M16" s="31"/>
      <c r="N16" s="31"/>
      <c r="O16" s="31"/>
      <c r="P16" s="31"/>
      <c r="Q16" s="31"/>
      <c r="R16" s="31"/>
      <c r="S16" s="31"/>
      <c r="T16" s="31"/>
      <c r="U16" s="31"/>
      <c r="V16" s="31"/>
      <c r="W16" s="151"/>
      <c r="X16" s="151"/>
      <c r="Y16" s="151"/>
      <c r="Z16" s="151"/>
      <c r="AA16" s="151"/>
    </row>
    <row r="17" spans="1:27" ht="19.5" customHeight="1">
      <c r="A17" s="19" t="s">
        <v>230</v>
      </c>
      <c r="B17" s="128"/>
      <c r="C17" s="2"/>
      <c r="D17" s="2"/>
      <c r="E17" s="2"/>
      <c r="F17" s="2"/>
      <c r="G17" s="2"/>
      <c r="H17" s="2"/>
      <c r="I17" s="2"/>
      <c r="J17" s="2"/>
      <c r="K17" s="2"/>
      <c r="L17" s="2"/>
      <c r="M17" s="2"/>
      <c r="N17" s="2"/>
      <c r="O17" s="2"/>
      <c r="P17" s="2"/>
      <c r="Q17" s="2"/>
      <c r="R17" s="2"/>
      <c r="S17" s="2"/>
      <c r="T17" s="2"/>
      <c r="U17" s="2"/>
      <c r="V17" s="2"/>
      <c r="W17" s="2"/>
      <c r="X17" s="2"/>
      <c r="Y17" s="2"/>
      <c r="Z17" s="2"/>
      <c r="AA17" s="2"/>
    </row>
    <row r="18" spans="1:27" ht="15" customHeight="1">
      <c r="A18" s="2"/>
      <c r="B18" s="24"/>
      <c r="C18" s="248" t="s">
        <v>231</v>
      </c>
      <c r="D18" s="248" t="s">
        <v>232</v>
      </c>
      <c r="E18" s="231" t="s">
        <v>233</v>
      </c>
      <c r="F18" s="2"/>
      <c r="G18" s="2"/>
      <c r="H18" s="2"/>
      <c r="I18" s="2"/>
      <c r="J18" s="2"/>
      <c r="K18" s="2"/>
      <c r="L18" s="2"/>
      <c r="M18" s="2"/>
      <c r="N18" s="2"/>
      <c r="O18" s="2"/>
      <c r="P18" s="2"/>
      <c r="Q18" s="2"/>
      <c r="R18" s="2"/>
      <c r="S18" s="2"/>
      <c r="T18" s="2"/>
      <c r="U18" s="2"/>
      <c r="V18" s="2"/>
      <c r="W18" s="2"/>
      <c r="X18" s="2"/>
      <c r="Y18" s="2"/>
      <c r="Z18" s="2"/>
      <c r="AA18" s="2"/>
    </row>
    <row r="19" spans="1:27" ht="15.75" customHeight="1">
      <c r="A19" s="2"/>
      <c r="B19" s="147" t="s">
        <v>59</v>
      </c>
      <c r="C19" s="249">
        <v>90.694444444444443</v>
      </c>
      <c r="D19" s="249">
        <v>55.536295205755899</v>
      </c>
      <c r="E19" s="250">
        <v>59.610887437016302</v>
      </c>
      <c r="F19" s="2"/>
      <c r="G19" s="2"/>
      <c r="H19" s="2"/>
      <c r="I19" s="2"/>
      <c r="J19" s="2"/>
      <c r="K19" s="2"/>
      <c r="L19" s="2"/>
      <c r="M19" s="2"/>
      <c r="N19" s="2"/>
      <c r="O19" s="2"/>
      <c r="P19" s="2"/>
      <c r="Q19" s="2"/>
      <c r="R19" s="2"/>
      <c r="S19" s="2"/>
      <c r="T19" s="2"/>
      <c r="U19" s="2"/>
      <c r="V19" s="31"/>
      <c r="W19" s="151"/>
      <c r="X19" s="151"/>
      <c r="Y19" s="151"/>
      <c r="Z19" s="151"/>
      <c r="AA19" s="151"/>
    </row>
    <row r="20" spans="1:27" ht="15.75" customHeight="1">
      <c r="A20" s="2"/>
      <c r="B20" s="161" t="s">
        <v>60</v>
      </c>
      <c r="C20" s="251">
        <v>90.507463819211466</v>
      </c>
      <c r="D20" s="251">
        <v>51.057790515099299</v>
      </c>
      <c r="E20" s="252">
        <v>57.0544303408427</v>
      </c>
      <c r="F20" s="2"/>
      <c r="G20" s="2"/>
      <c r="H20" s="2"/>
      <c r="I20" s="2"/>
      <c r="J20" s="2"/>
      <c r="K20" s="2"/>
      <c r="L20" s="2"/>
      <c r="M20" s="2"/>
      <c r="N20" s="2"/>
      <c r="O20" s="2"/>
      <c r="P20" s="2"/>
      <c r="Q20" s="2"/>
      <c r="R20" s="2"/>
      <c r="S20" s="2"/>
      <c r="T20" s="2"/>
      <c r="U20" s="2"/>
      <c r="V20" s="2"/>
      <c r="W20" s="2"/>
      <c r="X20" s="2"/>
      <c r="Y20" s="2"/>
      <c r="Z20" s="2"/>
      <c r="AA20" s="2"/>
    </row>
    <row r="21" spans="1:27" ht="18.75" customHeight="1">
      <c r="A21" s="2"/>
      <c r="B21" s="161" t="s">
        <v>61</v>
      </c>
      <c r="C21" s="251">
        <v>90.020037542208598</v>
      </c>
      <c r="D21" s="251">
        <v>49.623901908369803</v>
      </c>
      <c r="E21" s="252">
        <v>55.1268978706957</v>
      </c>
      <c r="F21" s="2"/>
      <c r="G21" s="2"/>
      <c r="H21" s="2"/>
      <c r="I21" s="2"/>
      <c r="J21" s="2"/>
      <c r="K21" s="2"/>
      <c r="L21" s="2"/>
      <c r="M21" s="2"/>
      <c r="N21" s="2"/>
      <c r="O21" s="2"/>
      <c r="P21" s="2"/>
      <c r="Q21" s="2"/>
      <c r="R21" s="2"/>
      <c r="S21" s="2"/>
      <c r="T21" s="2"/>
      <c r="U21" s="2"/>
      <c r="V21" s="2"/>
      <c r="W21" s="2"/>
      <c r="X21" s="2"/>
      <c r="Y21" s="2"/>
      <c r="Z21" s="2"/>
      <c r="AA21" s="2"/>
    </row>
    <row r="22" spans="1:27" ht="12.75" customHeight="1">
      <c r="A22" s="2"/>
      <c r="B22" s="244" t="s">
        <v>234</v>
      </c>
      <c r="C22" s="128"/>
      <c r="D22" s="128"/>
      <c r="E22" s="128"/>
      <c r="F22" s="2"/>
      <c r="G22" s="2"/>
      <c r="H22" s="2"/>
      <c r="I22" s="2"/>
      <c r="J22" s="2"/>
      <c r="K22" s="2"/>
      <c r="L22" s="2"/>
      <c r="M22" s="2"/>
      <c r="N22" s="2"/>
      <c r="O22" s="2"/>
      <c r="P22" s="2"/>
      <c r="Q22" s="2"/>
      <c r="R22" s="2"/>
      <c r="S22" s="2"/>
      <c r="T22" s="2"/>
      <c r="U22" s="2"/>
      <c r="V22" s="2"/>
      <c r="W22" s="2"/>
      <c r="X22" s="2"/>
      <c r="Y22" s="2"/>
      <c r="Z22" s="2"/>
      <c r="AA22" s="2"/>
    </row>
    <row r="23" spans="1:27" ht="12.75" customHeight="1">
      <c r="A23" s="2"/>
      <c r="B23" s="128"/>
      <c r="C23" s="2"/>
      <c r="D23" s="2"/>
      <c r="E23" s="2"/>
      <c r="F23" s="2"/>
      <c r="G23" s="2"/>
      <c r="H23" s="2"/>
      <c r="I23" s="2"/>
      <c r="J23" s="2"/>
      <c r="K23" s="2"/>
      <c r="L23" s="2"/>
      <c r="M23" s="2"/>
      <c r="N23" s="2"/>
      <c r="O23" s="2"/>
      <c r="P23" s="2"/>
      <c r="Q23" s="2"/>
      <c r="R23" s="2"/>
      <c r="S23" s="2"/>
      <c r="T23" s="2"/>
      <c r="U23" s="2"/>
      <c r="V23" s="2"/>
      <c r="W23" s="2"/>
      <c r="X23" s="2"/>
      <c r="Y23" s="2"/>
      <c r="Z23" s="2"/>
      <c r="AA23" s="2"/>
    </row>
    <row r="24" spans="1:27" ht="63.75" customHeight="1">
      <c r="A24" s="2"/>
      <c r="B24" s="441" t="s">
        <v>235</v>
      </c>
      <c r="C24" s="426"/>
      <c r="D24" s="426"/>
      <c r="E24" s="426"/>
      <c r="F24" s="426"/>
      <c r="G24" s="426"/>
      <c r="H24" s="426"/>
      <c r="I24" s="2"/>
      <c r="J24" s="2"/>
      <c r="K24" s="2"/>
      <c r="L24" s="2"/>
      <c r="M24" s="2"/>
      <c r="N24" s="2"/>
      <c r="O24" s="2"/>
      <c r="P24" s="2"/>
      <c r="Q24" s="2"/>
      <c r="R24" s="2"/>
      <c r="S24" s="2"/>
      <c r="T24" s="2"/>
      <c r="U24" s="2"/>
      <c r="V24" s="2"/>
      <c r="W24" s="2"/>
      <c r="X24" s="2"/>
      <c r="Y24" s="2"/>
      <c r="Z24" s="2"/>
      <c r="AA24" s="2"/>
    </row>
    <row r="25" spans="1:27" ht="58.5" customHeight="1">
      <c r="A25" s="2"/>
      <c r="B25" s="441" t="s">
        <v>236</v>
      </c>
      <c r="C25" s="426"/>
      <c r="D25" s="426"/>
      <c r="E25" s="426"/>
      <c r="F25" s="426"/>
      <c r="G25" s="426"/>
      <c r="H25" s="426"/>
      <c r="I25" s="2"/>
      <c r="J25" s="2"/>
      <c r="K25" s="2"/>
      <c r="L25" s="2"/>
      <c r="M25" s="2"/>
      <c r="N25" s="2"/>
      <c r="O25" s="2"/>
      <c r="P25" s="2"/>
      <c r="Q25" s="2"/>
      <c r="R25" s="2"/>
      <c r="S25" s="2"/>
      <c r="T25" s="2"/>
      <c r="U25" s="2"/>
      <c r="V25" s="2"/>
      <c r="W25" s="2"/>
      <c r="X25" s="2"/>
      <c r="Y25" s="2"/>
      <c r="Z25" s="2"/>
      <c r="AA25" s="2"/>
    </row>
    <row r="26" spans="1:27" ht="13.5" customHeight="1">
      <c r="A26" s="31"/>
      <c r="B26" s="31"/>
      <c r="C26" s="31"/>
      <c r="D26" s="31"/>
      <c r="E26" s="31"/>
      <c r="F26" s="31"/>
      <c r="G26" s="31"/>
      <c r="H26" s="31"/>
      <c r="I26" s="31"/>
      <c r="J26" s="31"/>
      <c r="K26" s="31"/>
      <c r="L26" s="31"/>
      <c r="M26" s="31"/>
      <c r="N26" s="31"/>
      <c r="O26" s="31"/>
      <c r="P26" s="31"/>
      <c r="Q26" s="31"/>
      <c r="R26" s="31"/>
      <c r="S26" s="31"/>
      <c r="T26" s="31"/>
      <c r="U26" s="31"/>
      <c r="V26" s="2"/>
      <c r="W26" s="2"/>
      <c r="X26" s="2"/>
      <c r="Y26" s="2"/>
      <c r="Z26" s="2"/>
      <c r="AA26" s="2"/>
    </row>
    <row r="27" spans="1:27" ht="19.5" customHeight="1">
      <c r="A27" s="175" t="s">
        <v>18</v>
      </c>
      <c r="B27" s="2"/>
      <c r="C27" s="2"/>
      <c r="D27" s="2"/>
      <c r="E27" s="2"/>
      <c r="F27" s="220"/>
      <c r="G27" s="221"/>
      <c r="H27" s="2"/>
      <c r="I27" s="2"/>
      <c r="J27" s="2"/>
      <c r="K27" s="2"/>
      <c r="L27" s="2"/>
      <c r="M27" s="2"/>
      <c r="N27" s="2"/>
      <c r="O27" s="2"/>
      <c r="P27" s="2"/>
      <c r="Q27" s="2"/>
      <c r="R27" s="2"/>
      <c r="S27" s="2"/>
      <c r="T27" s="2"/>
      <c r="U27" s="2"/>
      <c r="V27" s="2"/>
      <c r="W27" s="2"/>
      <c r="X27" s="2"/>
      <c r="Y27" s="2"/>
      <c r="Z27" s="2"/>
      <c r="AA27" s="2"/>
    </row>
    <row r="28" spans="1:27" ht="15" customHeight="1">
      <c r="A28" s="2"/>
      <c r="B28" s="128"/>
      <c r="C28" s="24"/>
      <c r="D28" s="24"/>
      <c r="E28" s="24"/>
      <c r="F28" s="116"/>
      <c r="G28" s="116"/>
      <c r="H28" s="2"/>
      <c r="I28" s="2"/>
      <c r="J28" s="2"/>
      <c r="K28" s="2"/>
      <c r="L28" s="2"/>
      <c r="M28" s="2"/>
      <c r="N28" s="2"/>
      <c r="O28" s="2"/>
      <c r="P28" s="2"/>
      <c r="Q28" s="82" t="s">
        <v>237</v>
      </c>
      <c r="R28" s="2"/>
      <c r="S28" s="2"/>
      <c r="T28" s="2"/>
      <c r="U28" s="2"/>
      <c r="V28" s="2"/>
      <c r="W28" s="2"/>
      <c r="X28" s="2"/>
      <c r="Y28" s="2"/>
      <c r="Z28" s="2"/>
      <c r="AA28" s="2"/>
    </row>
    <row r="29" spans="1:27" ht="15" customHeight="1">
      <c r="A29" s="2"/>
      <c r="B29" s="485" t="s">
        <v>238</v>
      </c>
      <c r="C29" s="426"/>
      <c r="D29" s="426"/>
      <c r="E29" s="426"/>
      <c r="F29" s="426"/>
      <c r="G29" s="253"/>
      <c r="H29" s="2"/>
      <c r="I29" s="2"/>
      <c r="J29" s="2"/>
      <c r="K29" s="2"/>
      <c r="L29" s="2"/>
      <c r="M29" s="2"/>
      <c r="N29" s="2"/>
      <c r="O29" s="2"/>
      <c r="P29" s="2"/>
      <c r="Q29" s="82" t="s">
        <v>239</v>
      </c>
      <c r="R29" s="2"/>
      <c r="S29" s="2"/>
      <c r="T29" s="2"/>
      <c r="U29" s="2"/>
      <c r="V29" s="2"/>
      <c r="W29" s="2"/>
      <c r="X29" s="2"/>
      <c r="Y29" s="2"/>
      <c r="Z29" s="2"/>
      <c r="AA29" s="2"/>
    </row>
    <row r="30" spans="1:27" ht="15" customHeight="1">
      <c r="A30" s="2"/>
      <c r="B30" s="24"/>
      <c r="C30" s="484" t="s">
        <v>240</v>
      </c>
      <c r="D30" s="440"/>
      <c r="E30" s="429"/>
      <c r="F30" s="483" t="s">
        <v>241</v>
      </c>
      <c r="G30" s="440"/>
      <c r="H30" s="429"/>
      <c r="I30" s="2"/>
      <c r="J30" s="2"/>
      <c r="K30" s="2"/>
      <c r="L30" s="2"/>
      <c r="M30" s="2"/>
      <c r="N30" s="2"/>
      <c r="O30" s="2"/>
      <c r="P30" s="2"/>
      <c r="Q30" s="2"/>
      <c r="R30" s="2"/>
      <c r="S30" s="2"/>
      <c r="T30" s="2"/>
      <c r="U30" s="2"/>
      <c r="V30" s="2"/>
      <c r="W30" s="2"/>
      <c r="X30" s="2"/>
      <c r="Y30" s="2"/>
      <c r="Z30" s="2"/>
      <c r="AA30" s="2"/>
    </row>
    <row r="31" spans="1:27" ht="51" customHeight="1">
      <c r="A31" s="2"/>
      <c r="B31" s="24"/>
      <c r="C31" s="254" t="s">
        <v>130</v>
      </c>
      <c r="D31" s="254" t="s">
        <v>62</v>
      </c>
      <c r="E31" s="254" t="s">
        <v>63</v>
      </c>
      <c r="F31" s="254" t="s">
        <v>130</v>
      </c>
      <c r="G31" s="254" t="s">
        <v>62</v>
      </c>
      <c r="H31" s="254" t="s">
        <v>63</v>
      </c>
      <c r="I31" s="2"/>
      <c r="J31" s="441" t="s">
        <v>242</v>
      </c>
      <c r="K31" s="426"/>
      <c r="L31" s="426"/>
      <c r="M31" s="426"/>
      <c r="N31" s="426"/>
      <c r="O31" s="426"/>
      <c r="P31" s="2"/>
      <c r="Q31" s="2"/>
      <c r="R31" s="2"/>
      <c r="S31" s="2"/>
      <c r="T31" s="2"/>
      <c r="U31" s="2"/>
      <c r="V31" s="2"/>
      <c r="W31" s="2"/>
      <c r="X31" s="2"/>
      <c r="Y31" s="2"/>
      <c r="Z31" s="2"/>
      <c r="AA31" s="2"/>
    </row>
    <row r="32" spans="1:27" ht="15" customHeight="1">
      <c r="A32" s="2"/>
      <c r="B32" s="147" t="s">
        <v>59</v>
      </c>
      <c r="C32" s="147">
        <v>66.900000000000006</v>
      </c>
      <c r="D32" s="147">
        <v>63.8</v>
      </c>
      <c r="E32" s="147">
        <v>69.2</v>
      </c>
      <c r="F32" s="255" t="s">
        <v>243</v>
      </c>
      <c r="G32" s="256">
        <v>66.099999999999994</v>
      </c>
      <c r="H32" s="170">
        <v>72</v>
      </c>
      <c r="I32" s="124"/>
      <c r="J32" s="426"/>
      <c r="K32" s="446"/>
      <c r="L32" s="446"/>
      <c r="M32" s="446"/>
      <c r="N32" s="446"/>
      <c r="O32" s="426"/>
      <c r="P32" s="124"/>
      <c r="Q32" s="124"/>
      <c r="R32" s="124"/>
      <c r="S32" s="124"/>
      <c r="T32" s="124"/>
      <c r="U32" s="124"/>
      <c r="V32" s="2"/>
      <c r="W32" s="2"/>
      <c r="X32" s="2"/>
      <c r="Y32" s="2"/>
      <c r="Z32" s="2"/>
      <c r="AA32" s="2"/>
    </row>
    <row r="33" spans="1:27" ht="15" customHeight="1">
      <c r="A33" s="2"/>
      <c r="B33" s="149" t="s">
        <v>60</v>
      </c>
      <c r="C33" s="149">
        <v>66.8</v>
      </c>
      <c r="D33" s="149">
        <v>67.7</v>
      </c>
      <c r="E33" s="149">
        <v>66.3</v>
      </c>
      <c r="F33" s="149">
        <v>67.7</v>
      </c>
      <c r="G33" s="121">
        <v>67.3</v>
      </c>
      <c r="H33" s="121">
        <v>67.900000000000006</v>
      </c>
      <c r="I33" s="2"/>
      <c r="J33" s="426"/>
      <c r="K33" s="426"/>
      <c r="L33" s="426"/>
      <c r="M33" s="426"/>
      <c r="N33" s="426"/>
      <c r="O33" s="426"/>
      <c r="P33" s="2"/>
      <c r="Q33" s="2"/>
      <c r="R33" s="2"/>
      <c r="S33" s="2"/>
      <c r="T33" s="2"/>
      <c r="U33" s="2"/>
      <c r="V33" s="2"/>
      <c r="W33" s="2"/>
      <c r="X33" s="2"/>
      <c r="Y33" s="2"/>
      <c r="Z33" s="2"/>
      <c r="AA33" s="2"/>
    </row>
    <row r="34" spans="1:27" ht="15" customHeight="1">
      <c r="A34" s="2"/>
      <c r="B34" s="149" t="s">
        <v>244</v>
      </c>
      <c r="C34" s="149">
        <v>62.8</v>
      </c>
      <c r="D34" s="149">
        <v>63.2</v>
      </c>
      <c r="E34" s="149">
        <v>62.6</v>
      </c>
      <c r="F34" s="149">
        <v>64.8</v>
      </c>
      <c r="G34" s="121">
        <v>65.400000000000006</v>
      </c>
      <c r="H34" s="121">
        <v>64.5</v>
      </c>
      <c r="I34" s="2"/>
      <c r="J34" s="2"/>
      <c r="K34" s="2"/>
      <c r="L34" s="2"/>
      <c r="M34" s="2"/>
      <c r="N34" s="2"/>
      <c r="O34" s="2"/>
      <c r="P34" s="2"/>
      <c r="Q34" s="2"/>
      <c r="R34" s="2"/>
      <c r="S34" s="2"/>
      <c r="T34" s="2"/>
      <c r="U34" s="2"/>
      <c r="V34" s="2"/>
      <c r="W34" s="2"/>
      <c r="X34" s="2"/>
      <c r="Y34" s="2"/>
      <c r="Z34" s="2"/>
      <c r="AA34" s="2"/>
    </row>
    <row r="35" spans="1:27" ht="15" customHeight="1">
      <c r="A35" s="2"/>
      <c r="B35" s="15" t="str">
        <f>HYPERLINK("https://indicators.ic.nhs.uk/webview/","https://indicators.ic.nhs.uk/webview/")</f>
        <v>https://indicators.ic.nhs.uk/webview/</v>
      </c>
      <c r="C35" s="24"/>
      <c r="D35" s="24"/>
      <c r="E35" s="24"/>
      <c r="F35" s="24"/>
      <c r="G35" s="2"/>
      <c r="H35" s="2"/>
      <c r="I35" s="2"/>
      <c r="J35" s="2"/>
      <c r="K35" s="2"/>
      <c r="L35" s="2"/>
      <c r="M35" s="2"/>
      <c r="N35" s="2"/>
      <c r="O35" s="2"/>
      <c r="P35" s="2"/>
      <c r="Q35" s="2"/>
      <c r="R35" s="2"/>
      <c r="S35" s="2"/>
      <c r="T35" s="2"/>
      <c r="U35" s="2"/>
      <c r="V35" s="2"/>
      <c r="W35" s="2"/>
      <c r="X35" s="2"/>
      <c r="Y35" s="2"/>
      <c r="Z35" s="2"/>
      <c r="AA35" s="2"/>
    </row>
    <row r="36" spans="1:27" ht="15" customHeight="1">
      <c r="A36" s="2"/>
      <c r="B36" s="257"/>
      <c r="C36" s="2"/>
      <c r="D36" s="2"/>
      <c r="E36" s="2"/>
      <c r="F36" s="2"/>
      <c r="G36" s="2"/>
      <c r="H36" s="2"/>
      <c r="I36" s="2"/>
      <c r="J36" s="2"/>
      <c r="K36" s="2"/>
      <c r="L36" s="2"/>
      <c r="M36" s="2"/>
      <c r="N36" s="2"/>
      <c r="O36" s="2"/>
      <c r="P36" s="2"/>
      <c r="Q36" s="2"/>
      <c r="R36" s="2"/>
      <c r="S36" s="2"/>
      <c r="T36" s="2"/>
      <c r="U36" s="2"/>
      <c r="V36" s="2"/>
      <c r="W36" s="2"/>
      <c r="X36" s="2"/>
      <c r="Y36" s="2"/>
      <c r="Z36" s="2"/>
      <c r="AA36" s="2"/>
    </row>
    <row r="37" spans="1:27" ht="45.75" customHeight="1">
      <c r="A37" s="2"/>
      <c r="B37" s="480" t="s">
        <v>245</v>
      </c>
      <c r="C37" s="426"/>
      <c r="D37" s="426"/>
      <c r="E37" s="426"/>
      <c r="F37" s="426"/>
      <c r="G37" s="426"/>
      <c r="H37" s="426"/>
      <c r="I37" s="426"/>
      <c r="J37" s="426"/>
      <c r="K37" s="426"/>
      <c r="L37" s="89"/>
      <c r="M37" s="2"/>
      <c r="N37" s="2"/>
      <c r="O37" s="2"/>
      <c r="P37" s="2"/>
      <c r="Q37" s="2"/>
      <c r="R37" s="2"/>
      <c r="S37" s="2"/>
      <c r="T37" s="2"/>
      <c r="U37" s="2"/>
      <c r="V37" s="2"/>
      <c r="W37" s="2"/>
      <c r="X37" s="2"/>
      <c r="Y37" s="2"/>
      <c r="Z37" s="2"/>
      <c r="AA37" s="2"/>
    </row>
    <row r="38" spans="1:27" ht="13.5" customHeight="1">
      <c r="A38" s="31"/>
      <c r="B38" s="31"/>
      <c r="C38" s="31"/>
      <c r="D38" s="31"/>
      <c r="E38" s="31"/>
      <c r="F38" s="31"/>
      <c r="G38" s="31"/>
      <c r="H38" s="31"/>
      <c r="I38" s="31"/>
      <c r="J38" s="31"/>
      <c r="K38" s="31"/>
      <c r="L38" s="31"/>
      <c r="M38" s="31"/>
      <c r="N38" s="31"/>
      <c r="O38" s="31"/>
      <c r="P38" s="31"/>
      <c r="Q38" s="31"/>
      <c r="R38" s="31"/>
      <c r="S38" s="31"/>
      <c r="T38" s="31"/>
      <c r="U38" s="31"/>
      <c r="V38" s="2"/>
      <c r="W38" s="2"/>
      <c r="X38" s="2"/>
      <c r="Y38" s="2"/>
      <c r="Z38" s="2"/>
      <c r="AA38" s="2"/>
    </row>
    <row r="39" spans="1:27"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ht="18.75" customHeight="1">
      <c r="A40" s="175" t="s">
        <v>22</v>
      </c>
      <c r="B40" s="2"/>
      <c r="C40" s="2"/>
      <c r="D40" s="2"/>
      <c r="E40" s="2"/>
      <c r="F40" s="2"/>
      <c r="G40" s="2"/>
      <c r="H40" s="2"/>
      <c r="I40" s="2"/>
      <c r="J40" s="2"/>
      <c r="K40" s="2"/>
      <c r="L40" s="2"/>
      <c r="M40" s="2"/>
      <c r="N40" s="2"/>
      <c r="O40" s="2"/>
      <c r="P40" s="2"/>
      <c r="Q40" s="241" t="s">
        <v>228</v>
      </c>
      <c r="R40" s="2"/>
      <c r="S40" s="2"/>
      <c r="T40" s="2"/>
      <c r="U40" s="2"/>
      <c r="V40" s="2"/>
      <c r="W40" s="2"/>
      <c r="X40" s="2"/>
      <c r="Y40" s="2"/>
      <c r="Z40" s="2"/>
      <c r="AA40" s="2"/>
    </row>
    <row r="41" spans="1:27" ht="15" customHeight="1">
      <c r="A41" s="2"/>
      <c r="B41" s="116" t="s">
        <v>405</v>
      </c>
      <c r="C41" s="2"/>
      <c r="D41" s="2"/>
      <c r="E41" s="2"/>
      <c r="F41" s="2"/>
      <c r="G41" s="2"/>
      <c r="H41" s="2"/>
      <c r="I41" s="2"/>
      <c r="J41" s="2"/>
      <c r="K41" s="2"/>
      <c r="L41" s="2"/>
      <c r="M41" s="2"/>
      <c r="N41" s="2"/>
      <c r="O41" s="2"/>
      <c r="P41" s="2"/>
      <c r="Q41" s="2"/>
      <c r="R41" s="2"/>
      <c r="S41" s="2"/>
      <c r="T41" s="2"/>
      <c r="U41" s="2"/>
      <c r="V41" s="2"/>
      <c r="W41" s="2"/>
      <c r="X41" s="2"/>
      <c r="Y41" s="2"/>
      <c r="Z41" s="2"/>
      <c r="AA41" s="2"/>
    </row>
    <row r="42" spans="1:27" ht="15" customHeight="1">
      <c r="A42" s="2"/>
      <c r="B42" s="559"/>
      <c r="C42" s="560"/>
      <c r="D42" s="508"/>
      <c r="E42" s="508"/>
      <c r="F42" s="508"/>
      <c r="G42" s="2"/>
      <c r="H42" s="2"/>
      <c r="I42" s="2"/>
      <c r="J42" s="2"/>
      <c r="K42" s="2"/>
      <c r="L42" s="2"/>
      <c r="M42" s="2"/>
      <c r="N42" s="2"/>
      <c r="O42" s="2"/>
      <c r="P42" s="2"/>
      <c r="Q42" s="2"/>
      <c r="R42" s="2"/>
      <c r="S42" s="2"/>
      <c r="T42" s="2"/>
      <c r="U42" s="2"/>
      <c r="V42" s="2"/>
      <c r="W42" s="2"/>
      <c r="X42" s="2"/>
      <c r="Y42" s="2"/>
      <c r="Z42" s="2"/>
      <c r="AA42" s="2"/>
    </row>
    <row r="43" spans="1:27" ht="29.25" customHeight="1">
      <c r="A43" s="259"/>
      <c r="B43" s="561" t="s">
        <v>401</v>
      </c>
      <c r="C43" s="572" t="s">
        <v>396</v>
      </c>
      <c r="D43" s="572" t="s">
        <v>397</v>
      </c>
      <c r="E43" s="572" t="s">
        <v>398</v>
      </c>
      <c r="F43" s="376"/>
      <c r="G43" s="558" t="s">
        <v>406</v>
      </c>
      <c r="H43" s="558"/>
      <c r="I43" s="558"/>
      <c r="J43" s="558"/>
      <c r="K43" s="558"/>
      <c r="L43" s="558"/>
      <c r="M43" s="356"/>
      <c r="N43" s="356"/>
      <c r="O43" s="356"/>
      <c r="P43" s="356"/>
      <c r="Q43" s="259"/>
      <c r="R43" s="259"/>
      <c r="S43" s="259"/>
      <c r="T43" s="259"/>
      <c r="U43" s="259"/>
      <c r="V43" s="259"/>
      <c r="W43" s="259"/>
      <c r="X43" s="259"/>
      <c r="Y43" s="259"/>
      <c r="Z43" s="259"/>
      <c r="AA43" s="259"/>
    </row>
    <row r="44" spans="1:27" ht="12.75" customHeight="1">
      <c r="A44" s="2"/>
      <c r="B44" s="561" t="s">
        <v>59</v>
      </c>
      <c r="C44" s="562">
        <v>0.151</v>
      </c>
      <c r="D44" s="562">
        <v>0.158</v>
      </c>
      <c r="E44" s="562">
        <v>0.19</v>
      </c>
      <c r="F44" s="508"/>
      <c r="G44" s="558"/>
      <c r="H44" s="558"/>
      <c r="I44" s="558"/>
      <c r="J44" s="558"/>
      <c r="K44" s="558"/>
      <c r="L44" s="558"/>
      <c r="M44" s="2"/>
      <c r="N44" s="2"/>
      <c r="O44" s="2"/>
      <c r="P44" s="2"/>
      <c r="Q44" s="2"/>
      <c r="R44" s="2"/>
      <c r="S44" s="2"/>
      <c r="T44" s="2"/>
      <c r="U44" s="2"/>
      <c r="V44" s="2"/>
      <c r="W44" s="2"/>
      <c r="X44" s="2"/>
      <c r="Y44" s="2"/>
      <c r="Z44" s="2"/>
      <c r="AA44" s="2"/>
    </row>
    <row r="45" spans="1:27" s="356" customFormat="1" ht="12.75" customHeight="1">
      <c r="A45" s="2"/>
      <c r="B45" s="563" t="s">
        <v>60</v>
      </c>
      <c r="C45" s="564">
        <v>0.151</v>
      </c>
      <c r="D45" s="564">
        <v>0.158</v>
      </c>
      <c r="E45" s="564">
        <v>0.16</v>
      </c>
      <c r="F45" s="508"/>
      <c r="G45" s="558"/>
      <c r="H45" s="558"/>
      <c r="I45" s="558"/>
      <c r="J45" s="558"/>
      <c r="K45" s="558"/>
      <c r="L45" s="558"/>
      <c r="M45" s="2"/>
      <c r="N45" s="2"/>
      <c r="O45" s="2"/>
      <c r="P45" s="2"/>
      <c r="Q45" s="2"/>
      <c r="R45" s="2"/>
      <c r="S45" s="2"/>
      <c r="T45" s="2"/>
      <c r="U45" s="2"/>
      <c r="V45" s="2"/>
      <c r="W45" s="2"/>
      <c r="X45" s="2"/>
      <c r="Y45" s="2"/>
      <c r="Z45" s="2"/>
      <c r="AA45" s="2"/>
    </row>
    <row r="46" spans="1:27" s="356" customFormat="1" ht="12.75" customHeight="1">
      <c r="A46" s="2"/>
      <c r="B46" s="563" t="s">
        <v>61</v>
      </c>
      <c r="C46" s="564">
        <v>0.14099999999999999</v>
      </c>
      <c r="D46" s="564">
        <v>0.13700000000000001</v>
      </c>
      <c r="E46" s="564">
        <v>0.14399999999999999</v>
      </c>
      <c r="F46" s="508"/>
      <c r="G46" s="558"/>
      <c r="H46" s="558"/>
      <c r="I46" s="558"/>
      <c r="J46" s="558"/>
      <c r="K46" s="558"/>
      <c r="L46" s="558"/>
      <c r="M46" s="2"/>
      <c r="N46" s="2"/>
      <c r="O46" s="2"/>
      <c r="P46" s="2"/>
      <c r="Q46" s="2"/>
      <c r="R46" s="2"/>
      <c r="S46" s="2"/>
      <c r="T46" s="2"/>
      <c r="U46" s="2"/>
      <c r="V46" s="2"/>
      <c r="W46" s="2"/>
      <c r="X46" s="2"/>
      <c r="Y46" s="2"/>
      <c r="Z46" s="2"/>
      <c r="AA46" s="2"/>
    </row>
    <row r="47" spans="1:27" s="356" customFormat="1" ht="12.75" customHeight="1">
      <c r="A47" s="2"/>
      <c r="B47" s="565"/>
      <c r="C47" s="566"/>
      <c r="D47" s="566"/>
      <c r="E47" s="566"/>
      <c r="F47" s="508"/>
      <c r="G47" s="558"/>
      <c r="H47" s="558"/>
      <c r="I47" s="558"/>
      <c r="J47" s="558"/>
      <c r="K47" s="558"/>
      <c r="L47" s="558"/>
      <c r="M47" s="2"/>
      <c r="N47" s="2"/>
      <c r="O47" s="2"/>
      <c r="P47" s="2"/>
      <c r="Q47" s="2"/>
      <c r="R47" s="2"/>
      <c r="S47" s="2"/>
      <c r="T47" s="2"/>
      <c r="U47" s="2"/>
      <c r="V47" s="2"/>
      <c r="W47" s="2"/>
      <c r="X47" s="2"/>
      <c r="Y47" s="2"/>
      <c r="Z47" s="2"/>
      <c r="AA47" s="2"/>
    </row>
    <row r="48" spans="1:27" s="356" customFormat="1" ht="12.75" customHeight="1">
      <c r="A48" s="2"/>
      <c r="B48" s="567" t="s">
        <v>402</v>
      </c>
      <c r="C48" s="568"/>
      <c r="D48" s="568"/>
      <c r="E48" s="568"/>
      <c r="F48" s="508"/>
      <c r="G48" s="558"/>
      <c r="H48" s="558"/>
      <c r="I48" s="558"/>
      <c r="J48" s="558"/>
      <c r="K48" s="558"/>
      <c r="L48" s="558"/>
      <c r="M48" s="2"/>
      <c r="N48" s="2"/>
      <c r="O48" s="2"/>
      <c r="P48" s="2"/>
      <c r="Q48" s="2"/>
      <c r="R48" s="2"/>
      <c r="S48" s="2"/>
      <c r="T48" s="2"/>
      <c r="U48" s="2"/>
      <c r="V48" s="2"/>
      <c r="W48" s="2"/>
      <c r="X48" s="2"/>
      <c r="Y48" s="2"/>
      <c r="Z48" s="2"/>
      <c r="AA48" s="2"/>
    </row>
    <row r="49" spans="1:27" s="356" customFormat="1" ht="12.75" customHeight="1">
      <c r="A49" s="2"/>
      <c r="B49" s="561" t="s">
        <v>59</v>
      </c>
      <c r="C49" s="561" t="s">
        <v>403</v>
      </c>
      <c r="D49" s="561" t="s">
        <v>403</v>
      </c>
      <c r="E49" s="561" t="s">
        <v>403</v>
      </c>
      <c r="F49" s="508"/>
      <c r="G49" s="558"/>
      <c r="H49" s="558"/>
      <c r="I49" s="558"/>
      <c r="J49" s="558"/>
      <c r="K49" s="558"/>
      <c r="L49" s="558"/>
      <c r="M49" s="2"/>
      <c r="N49" s="2"/>
      <c r="O49" s="2"/>
      <c r="P49" s="2"/>
      <c r="Q49" s="2"/>
      <c r="R49" s="2"/>
      <c r="S49" s="2"/>
      <c r="T49" s="2"/>
      <c r="U49" s="2"/>
      <c r="V49" s="2"/>
      <c r="W49" s="2"/>
      <c r="X49" s="2"/>
      <c r="Y49" s="2"/>
      <c r="Z49" s="2"/>
      <c r="AA49" s="2"/>
    </row>
    <row r="50" spans="1:27" s="356" customFormat="1" ht="12.75" customHeight="1">
      <c r="A50" s="2"/>
      <c r="B50" s="563" t="s">
        <v>60</v>
      </c>
      <c r="C50" s="564">
        <v>1.8100000000000002E-2</v>
      </c>
      <c r="D50" s="564">
        <v>1.24E-2</v>
      </c>
      <c r="E50" s="564">
        <v>1.9099999999999999E-2</v>
      </c>
      <c r="F50" s="508"/>
      <c r="G50" s="558"/>
      <c r="H50" s="558"/>
      <c r="I50" s="558"/>
      <c r="J50" s="558"/>
      <c r="K50" s="558"/>
      <c r="L50" s="558"/>
      <c r="M50" s="2"/>
      <c r="N50" s="2"/>
      <c r="O50" s="2"/>
      <c r="P50" s="2"/>
      <c r="Q50" s="2"/>
      <c r="R50" s="2"/>
      <c r="S50" s="2"/>
      <c r="T50" s="2"/>
      <c r="U50" s="2"/>
      <c r="V50" s="2"/>
      <c r="W50" s="2"/>
      <c r="X50" s="2"/>
      <c r="Y50" s="2"/>
      <c r="Z50" s="2"/>
      <c r="AA50" s="2"/>
    </row>
    <row r="51" spans="1:27" s="356" customFormat="1" ht="12.75" customHeight="1">
      <c r="A51" s="2"/>
      <c r="B51" s="563" t="s">
        <v>61</v>
      </c>
      <c r="C51" s="564">
        <v>1.43E-2</v>
      </c>
      <c r="D51" s="564">
        <v>1.4200000000000001E-2</v>
      </c>
      <c r="E51" s="564">
        <v>1.55E-2</v>
      </c>
      <c r="F51" s="508"/>
      <c r="G51" s="2"/>
      <c r="H51" s="2"/>
      <c r="I51" s="2"/>
      <c r="J51" s="2"/>
      <c r="K51" s="2"/>
      <c r="L51" s="2"/>
      <c r="M51" s="2"/>
      <c r="N51" s="2"/>
      <c r="O51" s="2"/>
      <c r="P51" s="2"/>
      <c r="Q51" s="2"/>
      <c r="R51" s="2"/>
      <c r="S51" s="2"/>
      <c r="T51" s="2"/>
      <c r="U51" s="2"/>
      <c r="V51" s="2"/>
      <c r="W51" s="2"/>
      <c r="X51" s="2"/>
      <c r="Y51" s="2"/>
      <c r="Z51" s="2"/>
      <c r="AA51" s="2"/>
    </row>
    <row r="52" spans="1:27" ht="12.75" customHeight="1">
      <c r="A52" s="2"/>
      <c r="B52" s="569"/>
      <c r="C52" s="569"/>
      <c r="D52" s="570"/>
      <c r="E52" s="570"/>
      <c r="F52" s="508"/>
      <c r="G52" s="2"/>
      <c r="H52" s="2"/>
      <c r="I52" s="2"/>
      <c r="J52" s="2"/>
      <c r="K52" s="2"/>
      <c r="L52" s="2"/>
      <c r="M52" s="2"/>
      <c r="N52" s="2"/>
      <c r="O52" s="2"/>
      <c r="P52" s="2"/>
      <c r="Q52" s="2"/>
      <c r="R52" s="2"/>
      <c r="S52" s="2"/>
      <c r="T52" s="2"/>
      <c r="U52" s="2"/>
      <c r="V52" s="2"/>
      <c r="W52" s="2"/>
      <c r="X52" s="2"/>
      <c r="Y52" s="2"/>
      <c r="Z52" s="2"/>
      <c r="AA52" s="2"/>
    </row>
    <row r="53" spans="1:27" ht="12.75" customHeight="1">
      <c r="A53" s="2"/>
      <c r="B53" s="571" t="s">
        <v>404</v>
      </c>
      <c r="C53" s="569"/>
      <c r="D53" s="570"/>
      <c r="E53" s="570"/>
      <c r="F53" s="508"/>
      <c r="G53" s="2"/>
      <c r="H53" s="2"/>
      <c r="I53" s="2"/>
      <c r="J53" s="2"/>
      <c r="K53" s="2"/>
      <c r="L53" s="2"/>
      <c r="M53" s="2"/>
      <c r="N53" s="2"/>
      <c r="O53" s="2"/>
      <c r="P53" s="2"/>
      <c r="Q53" s="2"/>
      <c r="R53" s="2"/>
      <c r="S53" s="2"/>
      <c r="T53" s="2"/>
      <c r="U53" s="2"/>
      <c r="V53" s="2"/>
      <c r="W53" s="2"/>
      <c r="X53" s="2"/>
      <c r="Y53" s="2"/>
      <c r="Z53" s="2"/>
      <c r="AA53" s="2"/>
    </row>
    <row r="54" spans="1:27" ht="13.5" customHeight="1" thickBo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1:27"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ht="18.75" customHeight="1">
      <c r="A56" s="175" t="s">
        <v>26</v>
      </c>
      <c r="B56" s="2"/>
      <c r="C56" s="2"/>
      <c r="D56" s="2"/>
      <c r="E56" s="258"/>
      <c r="F56" s="2"/>
      <c r="G56" s="2"/>
      <c r="H56" s="2"/>
      <c r="I56" s="2"/>
      <c r="J56" s="2"/>
      <c r="K56" s="2"/>
      <c r="L56" s="2"/>
      <c r="M56" s="2"/>
      <c r="N56" s="2"/>
      <c r="O56" s="2"/>
      <c r="P56" s="244" t="s">
        <v>247</v>
      </c>
      <c r="Q56" s="2"/>
      <c r="R56" s="2"/>
      <c r="S56" s="2"/>
      <c r="T56" s="2"/>
      <c r="U56" s="2"/>
      <c r="V56" s="2"/>
      <c r="W56" s="2"/>
      <c r="X56" s="2"/>
      <c r="Y56" s="2"/>
      <c r="Z56" s="2"/>
      <c r="AA56" s="2"/>
    </row>
    <row r="57" spans="1:27" ht="18.75" customHeight="1">
      <c r="A57" s="175"/>
      <c r="B57" s="24" t="s">
        <v>248</v>
      </c>
      <c r="C57" s="24"/>
      <c r="D57" s="24"/>
      <c r="E57" s="25"/>
      <c r="F57" s="2"/>
      <c r="G57" s="508"/>
      <c r="H57" s="508"/>
      <c r="I57" s="508"/>
      <c r="J57" s="508"/>
      <c r="K57" s="508"/>
      <c r="L57" s="508"/>
      <c r="M57" s="508"/>
      <c r="N57" s="508"/>
      <c r="O57" s="508"/>
      <c r="P57" s="2"/>
      <c r="Q57" s="2"/>
      <c r="R57" s="2"/>
      <c r="S57" s="2"/>
      <c r="T57" s="2"/>
      <c r="U57" s="2"/>
      <c r="V57" s="2"/>
      <c r="W57" s="2"/>
      <c r="X57" s="2"/>
      <c r="Y57" s="2"/>
      <c r="Z57" s="2"/>
      <c r="AA57" s="2"/>
    </row>
    <row r="58" spans="1:27" ht="46.5" customHeight="1">
      <c r="A58" s="2"/>
      <c r="B58" s="178" t="s">
        <v>58</v>
      </c>
      <c r="C58" s="62" t="s">
        <v>59</v>
      </c>
      <c r="D58" s="62" t="s">
        <v>60</v>
      </c>
      <c r="E58" s="62" t="s">
        <v>61</v>
      </c>
      <c r="F58" s="2"/>
      <c r="G58" s="580" t="s">
        <v>407</v>
      </c>
      <c r="H58" s="580"/>
      <c r="I58" s="580"/>
      <c r="J58" s="580"/>
      <c r="K58" s="580"/>
      <c r="L58" s="580"/>
      <c r="M58" s="580"/>
      <c r="N58" s="580"/>
      <c r="O58" s="580"/>
      <c r="P58" s="2"/>
      <c r="Q58" s="2"/>
      <c r="R58" s="2"/>
      <c r="S58" s="2"/>
      <c r="T58" s="2"/>
      <c r="U58" s="2"/>
      <c r="V58" s="2"/>
      <c r="W58" s="2"/>
      <c r="X58" s="2"/>
      <c r="Y58" s="2"/>
      <c r="Z58" s="2"/>
      <c r="AA58" s="2"/>
    </row>
    <row r="59" spans="1:27" ht="15" customHeight="1">
      <c r="A59" s="2"/>
      <c r="B59" s="22" t="s">
        <v>178</v>
      </c>
      <c r="C59" s="23">
        <v>13.8</v>
      </c>
      <c r="D59" s="23">
        <v>13.7</v>
      </c>
      <c r="E59" s="23">
        <v>13.9</v>
      </c>
      <c r="F59" s="2"/>
      <c r="G59" s="580"/>
      <c r="H59" s="580"/>
      <c r="I59" s="580"/>
      <c r="J59" s="580"/>
      <c r="K59" s="580"/>
      <c r="L59" s="580"/>
      <c r="M59" s="580"/>
      <c r="N59" s="580"/>
      <c r="O59" s="580"/>
      <c r="P59" s="2"/>
      <c r="Q59" s="2"/>
      <c r="R59" s="2"/>
      <c r="S59" s="2"/>
      <c r="T59" s="2"/>
      <c r="U59" s="2"/>
      <c r="V59" s="2"/>
      <c r="W59" s="2"/>
      <c r="X59" s="2"/>
      <c r="Y59" s="2"/>
      <c r="Z59" s="2"/>
      <c r="AA59" s="2"/>
    </row>
    <row r="60" spans="1:27" ht="15" customHeight="1">
      <c r="A60" s="2"/>
      <c r="B60" s="22" t="s">
        <v>179</v>
      </c>
      <c r="C60" s="23">
        <v>14.2</v>
      </c>
      <c r="D60" s="23">
        <v>13.8</v>
      </c>
      <c r="E60" s="23">
        <v>13.9</v>
      </c>
      <c r="F60" s="2"/>
      <c r="G60" s="580"/>
      <c r="H60" s="580"/>
      <c r="I60" s="580"/>
      <c r="J60" s="580"/>
      <c r="K60" s="580"/>
      <c r="L60" s="580"/>
      <c r="M60" s="580"/>
      <c r="N60" s="580"/>
      <c r="O60" s="580"/>
      <c r="P60" s="2"/>
      <c r="Q60" s="2"/>
      <c r="R60" s="2"/>
      <c r="S60" s="2"/>
      <c r="T60" s="2"/>
      <c r="U60" s="2"/>
      <c r="V60" s="2"/>
      <c r="W60" s="2"/>
      <c r="X60" s="2"/>
      <c r="Y60" s="2"/>
      <c r="Z60" s="2"/>
      <c r="AA60" s="2"/>
    </row>
    <row r="61" spans="1:27" ht="15.75" customHeight="1">
      <c r="A61" s="2"/>
      <c r="B61" s="22" t="s">
        <v>180</v>
      </c>
      <c r="C61" s="23">
        <v>15.3</v>
      </c>
      <c r="D61" s="23">
        <v>14.1</v>
      </c>
      <c r="E61" s="23">
        <v>14</v>
      </c>
      <c r="F61" s="2"/>
      <c r="G61" s="375"/>
      <c r="H61" s="375"/>
      <c r="I61" s="375"/>
      <c r="J61" s="375"/>
      <c r="K61" s="375"/>
      <c r="L61" s="375"/>
      <c r="M61" s="375"/>
      <c r="N61" s="375"/>
      <c r="O61" s="375"/>
      <c r="P61" s="2"/>
      <c r="Q61" s="2"/>
      <c r="R61" s="2"/>
      <c r="S61" s="2"/>
      <c r="T61" s="2"/>
      <c r="U61" s="2"/>
      <c r="V61" s="2"/>
      <c r="W61" s="2"/>
      <c r="X61" s="2"/>
      <c r="Y61" s="2"/>
      <c r="Z61" s="2"/>
      <c r="AA61" s="2"/>
    </row>
    <row r="62" spans="1:27" s="356" customFormat="1" ht="15.75" customHeight="1">
      <c r="A62" s="2"/>
      <c r="B62" s="578" t="s">
        <v>181</v>
      </c>
      <c r="C62" s="573">
        <v>14.6</v>
      </c>
      <c r="D62" s="573">
        <v>13.9</v>
      </c>
      <c r="E62" s="573">
        <v>13.9</v>
      </c>
      <c r="F62" s="2"/>
      <c r="G62" s="581" t="s">
        <v>249</v>
      </c>
      <c r="H62" s="581"/>
      <c r="I62" s="581"/>
      <c r="J62" s="581"/>
      <c r="K62" s="581"/>
      <c r="L62" s="581"/>
      <c r="M62" s="581"/>
      <c r="N62" s="581"/>
      <c r="O62" s="582"/>
      <c r="P62" s="2"/>
      <c r="Q62" s="2"/>
      <c r="R62" s="2"/>
      <c r="S62" s="2"/>
      <c r="T62" s="2"/>
      <c r="U62" s="2"/>
      <c r="V62" s="2"/>
      <c r="W62" s="2"/>
      <c r="X62" s="2"/>
      <c r="Y62" s="2"/>
      <c r="Z62" s="2"/>
      <c r="AA62" s="2"/>
    </row>
    <row r="63" spans="1:27" ht="15.75" customHeight="1">
      <c r="A63" s="2"/>
      <c r="B63" s="579" t="s">
        <v>363</v>
      </c>
      <c r="C63" s="574">
        <v>14</v>
      </c>
      <c r="D63" s="574">
        <v>14</v>
      </c>
      <c r="E63" s="574">
        <v>13.9</v>
      </c>
      <c r="F63" s="2"/>
      <c r="G63" s="581"/>
      <c r="H63" s="581"/>
      <c r="I63" s="581"/>
      <c r="J63" s="581"/>
      <c r="K63" s="581"/>
      <c r="L63" s="581"/>
      <c r="M63" s="581"/>
      <c r="N63" s="581"/>
      <c r="O63" s="583"/>
      <c r="P63" s="2"/>
      <c r="Q63" s="2"/>
      <c r="R63" s="2"/>
      <c r="S63" s="2"/>
      <c r="T63" s="2"/>
      <c r="U63" s="2"/>
      <c r="V63" s="2"/>
      <c r="W63" s="2"/>
      <c r="X63" s="2"/>
      <c r="Y63" s="2"/>
      <c r="Z63" s="2"/>
      <c r="AA63" s="2"/>
    </row>
    <row r="64" spans="1:27" s="356" customFormat="1" ht="15.75" customHeight="1">
      <c r="A64" s="2"/>
      <c r="B64" s="577" t="s">
        <v>250</v>
      </c>
      <c r="C64" s="576"/>
      <c r="D64" s="576"/>
      <c r="E64" s="576"/>
      <c r="F64" s="2"/>
      <c r="G64" s="583"/>
      <c r="H64" s="583"/>
      <c r="I64" s="583"/>
      <c r="J64" s="583"/>
      <c r="K64" s="583"/>
      <c r="L64" s="583"/>
      <c r="M64" s="583"/>
      <c r="N64" s="583"/>
      <c r="O64" s="583"/>
      <c r="P64" s="2"/>
      <c r="Q64" s="2"/>
      <c r="R64" s="2"/>
      <c r="S64" s="2"/>
      <c r="T64" s="2"/>
      <c r="U64" s="2"/>
      <c r="V64" s="2"/>
      <c r="W64" s="2"/>
      <c r="X64" s="2"/>
      <c r="Y64" s="2"/>
      <c r="Z64" s="2"/>
      <c r="AA64" s="2"/>
    </row>
    <row r="65" spans="1:27" s="356" customFormat="1" ht="15.75" customHeight="1">
      <c r="A65" s="2"/>
      <c r="B65" s="577"/>
      <c r="C65" s="576"/>
      <c r="D65" s="576"/>
      <c r="E65" s="576"/>
      <c r="F65" s="2"/>
      <c r="G65" s="262"/>
      <c r="H65" s="262"/>
      <c r="I65" s="262"/>
      <c r="J65" s="262"/>
      <c r="K65" s="262"/>
      <c r="L65" s="262"/>
      <c r="M65" s="262"/>
      <c r="N65" s="262"/>
      <c r="O65" s="262"/>
      <c r="P65" s="2"/>
      <c r="Q65" s="2"/>
      <c r="R65" s="2"/>
      <c r="S65" s="2"/>
      <c r="T65" s="2"/>
      <c r="U65" s="2"/>
      <c r="V65" s="2"/>
      <c r="W65" s="2"/>
      <c r="X65" s="2"/>
      <c r="Y65" s="2"/>
      <c r="Z65" s="2"/>
      <c r="AA65" s="2"/>
    </row>
    <row r="66" spans="1:27" ht="15" customHeight="1" thickBot="1">
      <c r="A66" s="31"/>
      <c r="B66" s="526"/>
      <c r="C66" s="263"/>
      <c r="D66" s="263"/>
      <c r="E66" s="263"/>
      <c r="F66" s="31"/>
      <c r="G66" s="264"/>
      <c r="H66" s="264"/>
      <c r="I66" s="264"/>
      <c r="J66" s="264"/>
      <c r="K66" s="264"/>
      <c r="L66" s="264"/>
      <c r="M66" s="264"/>
      <c r="N66" s="264"/>
      <c r="O66" s="264"/>
      <c r="P66" s="31"/>
      <c r="Q66" s="31"/>
      <c r="R66" s="31"/>
      <c r="S66" s="31"/>
      <c r="T66" s="31"/>
      <c r="U66" s="31"/>
      <c r="V66" s="31"/>
      <c r="W66" s="31"/>
      <c r="X66" s="31"/>
      <c r="Y66" s="31"/>
      <c r="Z66" s="31"/>
      <c r="AA66" s="31"/>
    </row>
    <row r="67" spans="1:27" ht="15.75" customHeight="1" thickTop="1">
      <c r="A67" s="2"/>
      <c r="B67" s="24"/>
      <c r="C67" s="24"/>
      <c r="D67" s="24"/>
      <c r="E67" s="24"/>
      <c r="F67" s="2"/>
      <c r="G67" s="262"/>
      <c r="H67" s="262"/>
      <c r="I67" s="262"/>
      <c r="J67" s="262"/>
      <c r="K67" s="262"/>
      <c r="L67" s="262"/>
      <c r="M67" s="262"/>
      <c r="N67" s="262"/>
      <c r="O67" s="262"/>
      <c r="P67" s="2"/>
      <c r="Q67" s="2"/>
      <c r="R67" s="2"/>
      <c r="S67" s="2"/>
      <c r="T67" s="2"/>
      <c r="U67" s="2"/>
      <c r="V67" s="2"/>
      <c r="W67" s="2"/>
      <c r="X67" s="2"/>
      <c r="Y67" s="2"/>
      <c r="Z67" s="2"/>
      <c r="AA67" s="2"/>
    </row>
    <row r="68" spans="1:27" ht="12.75" customHeight="1">
      <c r="A68" s="2"/>
      <c r="B68" s="575"/>
      <c r="C68" s="2"/>
      <c r="D68" s="2"/>
      <c r="E68" s="2"/>
      <c r="F68" s="2"/>
      <c r="G68" s="262"/>
      <c r="H68" s="262"/>
      <c r="I68" s="262"/>
      <c r="J68" s="262"/>
      <c r="K68" s="262"/>
      <c r="L68" s="262"/>
      <c r="M68" s="262"/>
      <c r="N68" s="262"/>
      <c r="O68" s="262"/>
      <c r="P68" s="2"/>
      <c r="Q68" s="2"/>
      <c r="R68" s="2"/>
      <c r="S68" s="2"/>
      <c r="T68" s="2"/>
      <c r="U68" s="2"/>
      <c r="V68" s="2"/>
      <c r="W68" s="2"/>
      <c r="X68" s="2"/>
      <c r="Y68" s="2"/>
      <c r="Z68" s="2"/>
      <c r="AA68" s="2"/>
    </row>
    <row r="69" spans="1:27" ht="12.75" customHeight="1">
      <c r="A69" s="2"/>
      <c r="B69" s="2"/>
      <c r="C69" s="2"/>
      <c r="D69" s="2"/>
      <c r="E69" s="2"/>
      <c r="F69" s="2"/>
      <c r="G69" s="262"/>
      <c r="H69" s="262"/>
      <c r="I69" s="262"/>
      <c r="J69" s="262"/>
      <c r="K69" s="262"/>
      <c r="L69" s="262"/>
      <c r="M69" s="262"/>
      <c r="N69" s="262"/>
      <c r="O69" s="262"/>
      <c r="P69" s="2"/>
      <c r="Q69" s="2"/>
      <c r="R69" s="2"/>
      <c r="S69" s="2"/>
      <c r="T69" s="2"/>
      <c r="U69" s="2"/>
      <c r="V69" s="2"/>
      <c r="W69" s="2"/>
      <c r="X69" s="2"/>
      <c r="Y69" s="2"/>
      <c r="Z69" s="2"/>
      <c r="AA69" s="2"/>
    </row>
    <row r="70" spans="1:27" ht="12.75" customHeight="1">
      <c r="A70" s="2"/>
      <c r="B70" s="2"/>
      <c r="C70" s="2"/>
      <c r="D70" s="2"/>
      <c r="E70" s="2"/>
      <c r="F70" s="2"/>
      <c r="G70" s="262"/>
      <c r="H70" s="262"/>
      <c r="I70" s="262"/>
      <c r="J70" s="262"/>
      <c r="K70" s="262"/>
      <c r="L70" s="262"/>
      <c r="M70" s="262"/>
      <c r="N70" s="262"/>
      <c r="O70" s="262"/>
      <c r="P70" s="2"/>
      <c r="Q70" s="2"/>
      <c r="R70" s="2"/>
      <c r="S70" s="2"/>
      <c r="T70" s="2"/>
      <c r="U70" s="2"/>
      <c r="V70" s="2"/>
      <c r="W70" s="2"/>
      <c r="X70" s="2"/>
      <c r="Y70" s="2"/>
      <c r="Z70" s="2"/>
      <c r="AA70" s="2"/>
    </row>
    <row r="71" spans="1:27" ht="12.75" customHeight="1">
      <c r="A71" s="2"/>
      <c r="B71" s="2"/>
      <c r="C71" s="2"/>
      <c r="D71" s="2"/>
      <c r="E71" s="2"/>
      <c r="F71" s="2"/>
      <c r="G71" s="262"/>
      <c r="H71" s="262"/>
      <c r="I71" s="262"/>
      <c r="J71" s="262"/>
      <c r="K71" s="262"/>
      <c r="L71" s="262"/>
      <c r="M71" s="262"/>
      <c r="N71" s="262"/>
      <c r="O71" s="262"/>
      <c r="P71" s="2"/>
      <c r="Q71" s="2"/>
      <c r="R71" s="2"/>
      <c r="S71" s="2"/>
      <c r="T71" s="2"/>
      <c r="U71" s="2"/>
      <c r="V71" s="2"/>
      <c r="W71" s="2"/>
      <c r="X71" s="2"/>
      <c r="Y71" s="2"/>
      <c r="Z71" s="2"/>
      <c r="AA71" s="2"/>
    </row>
    <row r="72" spans="1:27" ht="12.75" customHeight="1">
      <c r="A72" s="2"/>
      <c r="B72" s="2"/>
      <c r="C72" s="2"/>
      <c r="D72" s="2"/>
      <c r="E72" s="2"/>
      <c r="F72" s="2"/>
      <c r="G72" s="262"/>
      <c r="H72" s="262"/>
      <c r="I72" s="262"/>
      <c r="J72" s="262"/>
      <c r="K72" s="262"/>
      <c r="L72" s="262"/>
      <c r="M72" s="262"/>
      <c r="N72" s="262"/>
      <c r="O72" s="262"/>
      <c r="P72" s="2"/>
      <c r="Q72" s="2"/>
      <c r="R72" s="2"/>
      <c r="S72" s="2"/>
      <c r="T72" s="2"/>
      <c r="U72" s="2"/>
      <c r="V72" s="2"/>
      <c r="W72" s="2"/>
      <c r="X72" s="2"/>
      <c r="Y72" s="2"/>
      <c r="Z72" s="2"/>
      <c r="AA72" s="2"/>
    </row>
    <row r="73" spans="1:27"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75" customHeight="1">
      <c r="A279" s="2"/>
      <c r="B279" s="128"/>
      <c r="C279" s="128"/>
      <c r="D279" s="128"/>
      <c r="E279" s="128"/>
      <c r="F279" s="128"/>
      <c r="G279" s="128"/>
      <c r="H279" s="128"/>
      <c r="I279" s="128"/>
      <c r="J279" s="128"/>
      <c r="K279" s="128"/>
      <c r="L279" s="128"/>
      <c r="M279" s="128"/>
      <c r="N279" s="128"/>
      <c r="O279" s="128"/>
      <c r="P279" s="128"/>
      <c r="Q279" s="128"/>
      <c r="R279" s="128"/>
      <c r="S279" s="2"/>
      <c r="T279" s="2"/>
      <c r="U279" s="2"/>
      <c r="V279" s="2"/>
      <c r="W279" s="2"/>
      <c r="X279" s="2"/>
      <c r="Y279" s="2"/>
      <c r="Z279" s="2"/>
      <c r="AA279" s="2"/>
    </row>
    <row r="280" spans="1:27" ht="12.75" customHeight="1">
      <c r="A280" s="2"/>
      <c r="B280" s="128"/>
      <c r="C280" s="128"/>
      <c r="D280" s="128"/>
      <c r="E280" s="128"/>
      <c r="F280" s="128"/>
      <c r="G280" s="128"/>
      <c r="H280" s="128"/>
      <c r="I280" s="128"/>
      <c r="J280" s="128"/>
      <c r="K280" s="128"/>
      <c r="L280" s="128"/>
      <c r="M280" s="128"/>
      <c r="N280" s="128"/>
      <c r="O280" s="128"/>
      <c r="P280" s="128"/>
      <c r="Q280" s="128"/>
      <c r="R280" s="128"/>
      <c r="S280" s="2"/>
      <c r="T280" s="2"/>
      <c r="U280" s="2"/>
      <c r="V280" s="2"/>
      <c r="W280" s="2"/>
      <c r="X280" s="2"/>
      <c r="Y280" s="2"/>
      <c r="Z280" s="2"/>
      <c r="AA280" s="2"/>
    </row>
    <row r="281" spans="1:27" ht="12.75" customHeight="1">
      <c r="A281" s="2"/>
      <c r="B281" s="128"/>
      <c r="C281" s="128"/>
      <c r="D281" s="128"/>
      <c r="E281" s="128"/>
      <c r="F281" s="128"/>
      <c r="G281" s="128"/>
      <c r="H281" s="128"/>
      <c r="I281" s="128"/>
      <c r="J281" s="128"/>
      <c r="K281" s="128"/>
      <c r="L281" s="128"/>
      <c r="M281" s="128"/>
      <c r="N281" s="128"/>
      <c r="O281" s="128"/>
      <c r="P281" s="128"/>
      <c r="Q281" s="128"/>
      <c r="R281" s="128"/>
      <c r="S281" s="2"/>
      <c r="T281" s="2"/>
      <c r="U281" s="2"/>
      <c r="V281" s="2"/>
      <c r="W281" s="2"/>
      <c r="X281" s="2"/>
      <c r="Y281" s="2"/>
      <c r="Z281" s="2"/>
      <c r="AA281" s="2"/>
    </row>
    <row r="282" spans="1:27" ht="12.75" customHeight="1">
      <c r="A282" s="2"/>
      <c r="B282" s="128"/>
      <c r="C282" s="128"/>
      <c r="D282" s="128"/>
      <c r="E282" s="128"/>
      <c r="F282" s="128"/>
      <c r="G282" s="128"/>
      <c r="H282" s="128"/>
      <c r="I282" s="128"/>
      <c r="J282" s="128"/>
      <c r="K282" s="128"/>
      <c r="L282" s="128"/>
      <c r="M282" s="128"/>
      <c r="N282" s="128"/>
      <c r="O282" s="128"/>
      <c r="P282" s="128"/>
      <c r="Q282" s="128"/>
      <c r="R282" s="128"/>
      <c r="S282" s="2"/>
      <c r="T282" s="2"/>
      <c r="U282" s="2"/>
      <c r="V282" s="2"/>
      <c r="W282" s="2"/>
      <c r="X282" s="2"/>
      <c r="Y282" s="2"/>
      <c r="Z282" s="2"/>
      <c r="AA282" s="2"/>
    </row>
    <row r="283" spans="1:27" ht="12.75" customHeight="1">
      <c r="A283" s="2"/>
      <c r="B283" s="128"/>
      <c r="C283" s="128"/>
      <c r="D283" s="128"/>
      <c r="E283" s="128"/>
      <c r="F283" s="128"/>
      <c r="G283" s="128"/>
      <c r="H283" s="128"/>
      <c r="I283" s="128"/>
      <c r="J283" s="128"/>
      <c r="K283" s="128"/>
      <c r="L283" s="128"/>
      <c r="M283" s="128"/>
      <c r="N283" s="128"/>
      <c r="O283" s="128"/>
      <c r="P283" s="128"/>
      <c r="Q283" s="128"/>
      <c r="R283" s="128"/>
      <c r="S283" s="2"/>
      <c r="T283" s="2"/>
      <c r="U283" s="2"/>
      <c r="V283" s="2"/>
      <c r="W283" s="2"/>
      <c r="X283" s="2"/>
      <c r="Y283" s="2"/>
      <c r="Z283" s="2"/>
      <c r="AA283" s="2"/>
    </row>
    <row r="284" spans="1:27" ht="12.75" customHeight="1">
      <c r="A284" s="2"/>
      <c r="B284" s="128"/>
      <c r="C284" s="128"/>
      <c r="D284" s="128"/>
      <c r="E284" s="128"/>
      <c r="F284" s="128"/>
      <c r="G284" s="128"/>
      <c r="H284" s="128"/>
      <c r="I284" s="128"/>
      <c r="J284" s="128"/>
      <c r="K284" s="128"/>
      <c r="L284" s="128"/>
      <c r="M284" s="128"/>
      <c r="N284" s="128"/>
      <c r="O284" s="128"/>
      <c r="P284" s="128"/>
      <c r="Q284" s="128"/>
      <c r="R284" s="128"/>
      <c r="S284" s="2"/>
      <c r="T284" s="2"/>
      <c r="U284" s="2"/>
      <c r="V284" s="2"/>
      <c r="W284" s="2"/>
      <c r="X284" s="2"/>
      <c r="Y284" s="2"/>
      <c r="Z284" s="2"/>
      <c r="AA284" s="2"/>
    </row>
    <row r="285" spans="1:27" ht="12.75" customHeight="1">
      <c r="A285" s="2"/>
      <c r="B285" s="128"/>
      <c r="C285" s="128"/>
      <c r="D285" s="128"/>
      <c r="E285" s="128"/>
      <c r="F285" s="128"/>
      <c r="G285" s="128"/>
      <c r="H285" s="128"/>
      <c r="I285" s="128"/>
      <c r="J285" s="128"/>
      <c r="K285" s="128"/>
      <c r="L285" s="128"/>
      <c r="M285" s="128"/>
      <c r="N285" s="128"/>
      <c r="O285" s="128"/>
      <c r="P285" s="128"/>
      <c r="Q285" s="128"/>
      <c r="R285" s="128"/>
      <c r="S285" s="2"/>
      <c r="T285" s="2"/>
      <c r="U285" s="2"/>
      <c r="V285" s="2"/>
      <c r="W285" s="2"/>
      <c r="X285" s="2"/>
      <c r="Y285" s="2"/>
      <c r="Z285" s="2"/>
      <c r="AA285" s="2"/>
    </row>
    <row r="286" spans="1:27" ht="12.75" customHeight="1">
      <c r="A286" s="2"/>
      <c r="B286" s="128"/>
      <c r="C286" s="128"/>
      <c r="D286" s="128"/>
      <c r="E286" s="128"/>
      <c r="F286" s="128"/>
      <c r="G286" s="128"/>
      <c r="H286" s="128"/>
      <c r="I286" s="128"/>
      <c r="J286" s="128"/>
      <c r="K286" s="128"/>
      <c r="L286" s="128"/>
      <c r="M286" s="128"/>
      <c r="N286" s="128"/>
      <c r="O286" s="128"/>
      <c r="P286" s="128"/>
      <c r="Q286" s="128"/>
      <c r="R286" s="128"/>
      <c r="S286" s="2"/>
      <c r="T286" s="2"/>
      <c r="U286" s="2"/>
      <c r="V286" s="2"/>
      <c r="W286" s="2"/>
      <c r="X286" s="2"/>
      <c r="Y286" s="2"/>
      <c r="Z286" s="2"/>
      <c r="AA286" s="2"/>
    </row>
    <row r="287" spans="1:27" ht="12.75" customHeight="1">
      <c r="A287" s="2"/>
      <c r="B287" s="128"/>
      <c r="C287" s="128"/>
      <c r="D287" s="128"/>
      <c r="E287" s="128"/>
      <c r="F287" s="128"/>
      <c r="G287" s="128"/>
      <c r="H287" s="128"/>
      <c r="I287" s="128"/>
      <c r="J287" s="128"/>
      <c r="K287" s="128"/>
      <c r="L287" s="128"/>
      <c r="M287" s="128"/>
      <c r="N287" s="128"/>
      <c r="O287" s="128"/>
      <c r="P287" s="128"/>
      <c r="Q287" s="128"/>
      <c r="R287" s="128"/>
      <c r="S287" s="2"/>
      <c r="T287" s="2"/>
      <c r="U287" s="2"/>
      <c r="V287" s="2"/>
      <c r="W287" s="2"/>
      <c r="X287" s="2"/>
      <c r="Y287" s="2"/>
      <c r="Z287" s="2"/>
      <c r="AA287" s="2"/>
    </row>
    <row r="288" spans="1:27" ht="12.75" customHeight="1">
      <c r="A288" s="2"/>
      <c r="B288" s="128"/>
      <c r="C288" s="128"/>
      <c r="D288" s="128"/>
      <c r="E288" s="128"/>
      <c r="F288" s="128"/>
      <c r="G288" s="128"/>
      <c r="H288" s="128"/>
      <c r="I288" s="128"/>
      <c r="J288" s="128"/>
      <c r="K288" s="128"/>
      <c r="L288" s="128"/>
      <c r="M288" s="128"/>
      <c r="N288" s="128"/>
      <c r="O288" s="128"/>
      <c r="P288" s="128"/>
      <c r="Q288" s="128"/>
      <c r="R288" s="128"/>
      <c r="S288" s="2"/>
      <c r="T288" s="2"/>
      <c r="U288" s="2"/>
      <c r="V288" s="2"/>
      <c r="W288" s="2"/>
      <c r="X288" s="2"/>
      <c r="Y288" s="2"/>
      <c r="Z288" s="2"/>
      <c r="AA288" s="2"/>
    </row>
    <row r="289" spans="1:27" ht="12.75" customHeight="1">
      <c r="A289" s="2"/>
      <c r="B289" s="128"/>
      <c r="C289" s="128"/>
      <c r="D289" s="128"/>
      <c r="E289" s="128"/>
      <c r="F289" s="128"/>
      <c r="G289" s="128"/>
      <c r="H289" s="128"/>
      <c r="I289" s="128"/>
      <c r="J289" s="128"/>
      <c r="K289" s="128"/>
      <c r="L289" s="128"/>
      <c r="M289" s="128"/>
      <c r="N289" s="128"/>
      <c r="O289" s="128"/>
      <c r="P289" s="128"/>
      <c r="Q289" s="128"/>
      <c r="R289" s="128"/>
      <c r="S289" s="2"/>
      <c r="T289" s="2"/>
      <c r="U289" s="2"/>
      <c r="V289" s="2"/>
      <c r="W289" s="2"/>
      <c r="X289" s="2"/>
      <c r="Y289" s="2"/>
      <c r="Z289" s="2"/>
      <c r="AA289" s="2"/>
    </row>
    <row r="290" spans="1:27" ht="12.75" customHeight="1">
      <c r="A290" s="2"/>
      <c r="B290" s="128"/>
      <c r="C290" s="128"/>
      <c r="D290" s="128"/>
      <c r="E290" s="128"/>
      <c r="F290" s="128"/>
      <c r="G290" s="128"/>
      <c r="H290" s="128"/>
      <c r="I290" s="128"/>
      <c r="J290" s="128"/>
      <c r="K290" s="128"/>
      <c r="L290" s="128"/>
      <c r="M290" s="128"/>
      <c r="N290" s="128"/>
      <c r="O290" s="128"/>
      <c r="P290" s="128"/>
      <c r="Q290" s="128"/>
      <c r="R290" s="128"/>
      <c r="S290" s="2"/>
      <c r="T290" s="2"/>
      <c r="U290" s="2"/>
      <c r="V290" s="2"/>
      <c r="W290" s="2"/>
      <c r="X290" s="2"/>
      <c r="Y290" s="2"/>
      <c r="Z290" s="2"/>
      <c r="AA290" s="2"/>
    </row>
    <row r="291" spans="1:27" ht="12.75" customHeight="1">
      <c r="A291" s="2"/>
      <c r="B291" s="128"/>
      <c r="C291" s="128"/>
      <c r="D291" s="128"/>
      <c r="E291" s="128"/>
      <c r="F291" s="128"/>
      <c r="G291" s="128"/>
      <c r="H291" s="128"/>
      <c r="I291" s="128"/>
      <c r="J291" s="128"/>
      <c r="K291" s="128"/>
      <c r="L291" s="128"/>
      <c r="M291" s="128"/>
      <c r="N291" s="128"/>
      <c r="O291" s="128"/>
      <c r="P291" s="128"/>
      <c r="Q291" s="128"/>
      <c r="R291" s="128"/>
      <c r="S291" s="2"/>
      <c r="T291" s="2"/>
      <c r="U291" s="2"/>
      <c r="V291" s="2"/>
      <c r="W291" s="2"/>
      <c r="X291" s="2"/>
      <c r="Y291" s="2"/>
      <c r="Z291" s="2"/>
      <c r="AA291" s="2"/>
    </row>
    <row r="292" spans="1:27" ht="12.75" customHeight="1">
      <c r="A292" s="2"/>
      <c r="B292" s="128"/>
      <c r="C292" s="128"/>
      <c r="D292" s="128"/>
      <c r="E292" s="128"/>
      <c r="F292" s="128"/>
      <c r="G292" s="128"/>
      <c r="H292" s="128"/>
      <c r="I292" s="128"/>
      <c r="J292" s="128"/>
      <c r="K292" s="128"/>
      <c r="L292" s="128"/>
      <c r="M292" s="128"/>
      <c r="N292" s="128"/>
      <c r="O292" s="128"/>
      <c r="P292" s="128"/>
      <c r="Q292" s="128"/>
      <c r="R292" s="128"/>
      <c r="S292" s="2"/>
      <c r="T292" s="2"/>
      <c r="U292" s="2"/>
      <c r="V292" s="2"/>
      <c r="W292" s="2"/>
      <c r="X292" s="2"/>
      <c r="Y292" s="2"/>
      <c r="Z292" s="2"/>
      <c r="AA292" s="2"/>
    </row>
    <row r="293" spans="1:27" ht="12.75" customHeight="1">
      <c r="A293" s="2"/>
      <c r="B293" s="128"/>
      <c r="C293" s="128"/>
      <c r="D293" s="128"/>
      <c r="E293" s="128"/>
      <c r="F293" s="128"/>
      <c r="G293" s="128"/>
      <c r="H293" s="128"/>
      <c r="I293" s="128"/>
      <c r="J293" s="128"/>
      <c r="K293" s="128"/>
      <c r="L293" s="128"/>
      <c r="M293" s="128"/>
      <c r="N293" s="128"/>
      <c r="O293" s="128"/>
      <c r="P293" s="128"/>
      <c r="Q293" s="128"/>
      <c r="R293" s="128"/>
      <c r="S293" s="2"/>
      <c r="T293" s="2"/>
      <c r="U293" s="2"/>
      <c r="V293" s="2"/>
      <c r="W293" s="2"/>
      <c r="X293" s="2"/>
      <c r="Y293" s="2"/>
      <c r="Z293" s="2"/>
      <c r="AA293" s="2"/>
    </row>
    <row r="294" spans="1:27" ht="12.75" customHeight="1">
      <c r="A294" s="2"/>
      <c r="B294" s="128"/>
      <c r="C294" s="128"/>
      <c r="D294" s="128"/>
      <c r="E294" s="128"/>
      <c r="F294" s="128"/>
      <c r="G294" s="128"/>
      <c r="H294" s="128"/>
      <c r="I294" s="128"/>
      <c r="J294" s="128"/>
      <c r="K294" s="128"/>
      <c r="L294" s="128"/>
      <c r="M294" s="128"/>
      <c r="N294" s="128"/>
      <c r="O294" s="128"/>
      <c r="P294" s="128"/>
      <c r="Q294" s="128"/>
      <c r="R294" s="128"/>
      <c r="S294" s="2"/>
      <c r="T294" s="2"/>
      <c r="U294" s="2"/>
      <c r="V294" s="2"/>
      <c r="W294" s="2"/>
      <c r="X294" s="2"/>
      <c r="Y294" s="2"/>
      <c r="Z294" s="2"/>
      <c r="AA294" s="2"/>
    </row>
    <row r="295" spans="1:27" ht="12.75" customHeight="1">
      <c r="A295" s="2"/>
      <c r="B295" s="128"/>
      <c r="C295" s="128"/>
      <c r="D295" s="128"/>
      <c r="E295" s="128"/>
      <c r="F295" s="128"/>
      <c r="G295" s="128"/>
      <c r="H295" s="128"/>
      <c r="I295" s="128"/>
      <c r="J295" s="128"/>
      <c r="K295" s="128"/>
      <c r="L295" s="128"/>
      <c r="M295" s="128"/>
      <c r="N295" s="128"/>
      <c r="O295" s="128"/>
      <c r="P295" s="128"/>
      <c r="Q295" s="128"/>
      <c r="R295" s="128"/>
      <c r="S295" s="2"/>
      <c r="T295" s="2"/>
      <c r="U295" s="2"/>
      <c r="V295" s="2"/>
      <c r="W295" s="2"/>
      <c r="X295" s="2"/>
      <c r="Y295" s="2"/>
      <c r="Z295" s="2"/>
      <c r="AA295" s="2"/>
    </row>
    <row r="296" spans="1:27" ht="12.75" customHeight="1">
      <c r="A296" s="2"/>
      <c r="B296" s="128"/>
      <c r="C296" s="128"/>
      <c r="D296" s="128"/>
      <c r="E296" s="128"/>
      <c r="F296" s="128"/>
      <c r="G296" s="128"/>
      <c r="H296" s="128"/>
      <c r="I296" s="128"/>
      <c r="J296" s="128"/>
      <c r="K296" s="128"/>
      <c r="L296" s="128"/>
      <c r="M296" s="128"/>
      <c r="N296" s="128"/>
      <c r="O296" s="128"/>
      <c r="P296" s="128"/>
      <c r="Q296" s="128"/>
      <c r="R296" s="128"/>
      <c r="S296" s="2"/>
      <c r="T296" s="2"/>
      <c r="U296" s="2"/>
      <c r="V296" s="2"/>
      <c r="W296" s="2"/>
      <c r="X296" s="2"/>
      <c r="Y296" s="2"/>
      <c r="Z296" s="2"/>
      <c r="AA296" s="2"/>
    </row>
    <row r="297" spans="1:27" ht="12.75" customHeight="1">
      <c r="A297" s="2"/>
      <c r="B297" s="128"/>
      <c r="C297" s="128"/>
      <c r="D297" s="128"/>
      <c r="E297" s="128"/>
      <c r="F297" s="128"/>
      <c r="G297" s="128"/>
      <c r="H297" s="128"/>
      <c r="I297" s="128"/>
      <c r="J297" s="128"/>
      <c r="K297" s="128"/>
      <c r="L297" s="128"/>
      <c r="M297" s="128"/>
      <c r="N297" s="128"/>
      <c r="O297" s="128"/>
      <c r="P297" s="128"/>
      <c r="Q297" s="128"/>
      <c r="R297" s="128"/>
      <c r="S297" s="2"/>
      <c r="T297" s="2"/>
      <c r="U297" s="2"/>
      <c r="V297" s="2"/>
      <c r="W297" s="2"/>
      <c r="X297" s="2"/>
      <c r="Y297" s="2"/>
      <c r="Z297" s="2"/>
      <c r="AA297" s="2"/>
    </row>
    <row r="298" spans="1:27" ht="12.75" customHeight="1">
      <c r="A298" s="2"/>
      <c r="B298" s="128"/>
      <c r="C298" s="128"/>
      <c r="D298" s="128"/>
      <c r="E298" s="128"/>
      <c r="F298" s="128"/>
      <c r="G298" s="128"/>
      <c r="H298" s="128"/>
      <c r="I298" s="128"/>
      <c r="J298" s="128"/>
      <c r="K298" s="128"/>
      <c r="L298" s="128"/>
      <c r="M298" s="128"/>
      <c r="N298" s="128"/>
      <c r="O298" s="128"/>
      <c r="P298" s="128"/>
      <c r="Q298" s="128"/>
      <c r="R298" s="128"/>
      <c r="S298" s="2"/>
      <c r="T298" s="2"/>
      <c r="U298" s="2"/>
      <c r="V298" s="2"/>
      <c r="W298" s="2"/>
      <c r="X298" s="2"/>
      <c r="Y298" s="2"/>
      <c r="Z298" s="2"/>
      <c r="AA298" s="2"/>
    </row>
    <row r="299" spans="1:27" ht="12.75" customHeight="1">
      <c r="A299" s="2"/>
      <c r="B299" s="128"/>
      <c r="C299" s="128"/>
      <c r="D299" s="128"/>
      <c r="E299" s="128"/>
      <c r="F299" s="128"/>
      <c r="G299" s="128"/>
      <c r="H299" s="128"/>
      <c r="I299" s="128"/>
      <c r="J299" s="128"/>
      <c r="K299" s="128"/>
      <c r="L299" s="128"/>
      <c r="M299" s="128"/>
      <c r="N299" s="128"/>
      <c r="O299" s="128"/>
      <c r="P299" s="128"/>
      <c r="Q299" s="128"/>
      <c r="R299" s="128"/>
      <c r="S299" s="2"/>
      <c r="T299" s="2"/>
      <c r="U299" s="2"/>
      <c r="V299" s="2"/>
      <c r="W299" s="2"/>
      <c r="X299" s="2"/>
      <c r="Y299" s="2"/>
      <c r="Z299" s="2"/>
      <c r="AA299" s="2"/>
    </row>
    <row r="300" spans="1:27" ht="12.75" customHeight="1">
      <c r="A300" s="2"/>
      <c r="B300" s="128"/>
      <c r="C300" s="128"/>
      <c r="D300" s="128"/>
      <c r="E300" s="128"/>
      <c r="F300" s="128"/>
      <c r="G300" s="128"/>
      <c r="H300" s="128"/>
      <c r="I300" s="128"/>
      <c r="J300" s="128"/>
      <c r="K300" s="128"/>
      <c r="L300" s="128"/>
      <c r="M300" s="128"/>
      <c r="N300" s="128"/>
      <c r="O300" s="128"/>
      <c r="P300" s="128"/>
      <c r="Q300" s="128"/>
      <c r="R300" s="128"/>
      <c r="S300" s="2"/>
      <c r="T300" s="2"/>
      <c r="U300" s="2"/>
      <c r="V300" s="2"/>
      <c r="W300" s="2"/>
      <c r="X300" s="2"/>
      <c r="Y300" s="2"/>
      <c r="Z300" s="2"/>
      <c r="AA300" s="2"/>
    </row>
    <row r="301" spans="1:27" ht="12.75" customHeight="1">
      <c r="A301" s="2"/>
      <c r="B301" s="128"/>
      <c r="C301" s="128"/>
      <c r="D301" s="128"/>
      <c r="E301" s="128"/>
      <c r="F301" s="128"/>
      <c r="G301" s="128"/>
      <c r="H301" s="128"/>
      <c r="I301" s="128"/>
      <c r="J301" s="128"/>
      <c r="K301" s="128"/>
      <c r="L301" s="128"/>
      <c r="M301" s="128"/>
      <c r="N301" s="128"/>
      <c r="O301" s="128"/>
      <c r="P301" s="128"/>
      <c r="Q301" s="128"/>
      <c r="R301" s="128"/>
      <c r="S301" s="2"/>
      <c r="T301" s="2"/>
      <c r="U301" s="2"/>
      <c r="V301" s="2"/>
      <c r="W301" s="2"/>
      <c r="X301" s="2"/>
      <c r="Y301" s="2"/>
      <c r="Z301" s="2"/>
      <c r="AA301" s="2"/>
    </row>
    <row r="302" spans="1:27" ht="12.75" customHeight="1">
      <c r="A302" s="2"/>
      <c r="B302" s="128"/>
      <c r="C302" s="128"/>
      <c r="D302" s="128"/>
      <c r="E302" s="128"/>
      <c r="F302" s="128"/>
      <c r="G302" s="128"/>
      <c r="H302" s="128"/>
      <c r="I302" s="128"/>
      <c r="J302" s="128"/>
      <c r="K302" s="128"/>
      <c r="L302" s="128"/>
      <c r="M302" s="128"/>
      <c r="N302" s="128"/>
      <c r="O302" s="128"/>
      <c r="P302" s="128"/>
      <c r="Q302" s="128"/>
      <c r="R302" s="128"/>
      <c r="S302" s="2"/>
      <c r="T302" s="2"/>
      <c r="U302" s="2"/>
      <c r="V302" s="2"/>
      <c r="W302" s="2"/>
      <c r="X302" s="2"/>
      <c r="Y302" s="2"/>
      <c r="Z302" s="2"/>
      <c r="AA302" s="2"/>
    </row>
    <row r="303" spans="1:27" ht="12.75" customHeight="1">
      <c r="A303" s="2"/>
      <c r="B303" s="128"/>
      <c r="C303" s="128"/>
      <c r="D303" s="128"/>
      <c r="E303" s="128"/>
      <c r="F303" s="128"/>
      <c r="G303" s="128"/>
      <c r="H303" s="128"/>
      <c r="I303" s="128"/>
      <c r="J303" s="128"/>
      <c r="K303" s="128"/>
      <c r="L303" s="128"/>
      <c r="M303" s="128"/>
      <c r="N303" s="128"/>
      <c r="O303" s="128"/>
      <c r="P303" s="128"/>
      <c r="Q303" s="128"/>
      <c r="R303" s="128"/>
      <c r="S303" s="2"/>
      <c r="T303" s="2"/>
      <c r="U303" s="2"/>
      <c r="V303" s="2"/>
      <c r="W303" s="2"/>
      <c r="X303" s="2"/>
      <c r="Y303" s="2"/>
      <c r="Z303" s="2"/>
      <c r="AA303" s="2"/>
    </row>
    <row r="304" spans="1:27" ht="12.75" customHeight="1">
      <c r="A304" s="2"/>
      <c r="B304" s="128"/>
      <c r="C304" s="128"/>
      <c r="D304" s="128"/>
      <c r="E304" s="128"/>
      <c r="F304" s="128"/>
      <c r="G304" s="128"/>
      <c r="H304" s="128"/>
      <c r="I304" s="128"/>
      <c r="J304" s="128"/>
      <c r="K304" s="128"/>
      <c r="L304" s="128"/>
      <c r="M304" s="128"/>
      <c r="N304" s="128"/>
      <c r="O304" s="128"/>
      <c r="P304" s="128"/>
      <c r="Q304" s="128"/>
      <c r="R304" s="128"/>
      <c r="S304" s="2"/>
      <c r="T304" s="2"/>
      <c r="U304" s="2"/>
      <c r="V304" s="2"/>
      <c r="W304" s="2"/>
      <c r="X304" s="2"/>
      <c r="Y304" s="2"/>
      <c r="Z304" s="2"/>
      <c r="AA304" s="2"/>
    </row>
    <row r="305" spans="1:27" ht="12.75" customHeight="1">
      <c r="A305" s="2"/>
      <c r="B305" s="128"/>
      <c r="C305" s="128"/>
      <c r="D305" s="128"/>
      <c r="E305" s="128"/>
      <c r="F305" s="128"/>
      <c r="G305" s="128"/>
      <c r="H305" s="128"/>
      <c r="I305" s="128"/>
      <c r="J305" s="128"/>
      <c r="K305" s="128"/>
      <c r="L305" s="128"/>
      <c r="M305" s="128"/>
      <c r="N305" s="128"/>
      <c r="O305" s="128"/>
      <c r="P305" s="128"/>
      <c r="Q305" s="128"/>
      <c r="R305" s="128"/>
      <c r="S305" s="2"/>
      <c r="T305" s="2"/>
      <c r="U305" s="2"/>
      <c r="V305" s="2"/>
      <c r="W305" s="2"/>
      <c r="X305" s="2"/>
      <c r="Y305" s="2"/>
      <c r="Z305" s="2"/>
      <c r="AA305" s="2"/>
    </row>
    <row r="306" spans="1:27" ht="12.75" customHeight="1">
      <c r="A306" s="2"/>
      <c r="B306" s="128"/>
      <c r="C306" s="128"/>
      <c r="D306" s="128"/>
      <c r="E306" s="128"/>
      <c r="F306" s="128"/>
      <c r="G306" s="128"/>
      <c r="H306" s="128"/>
      <c r="I306" s="128"/>
      <c r="J306" s="128"/>
      <c r="K306" s="128"/>
      <c r="L306" s="128"/>
      <c r="M306" s="128"/>
      <c r="N306" s="128"/>
      <c r="O306" s="128"/>
      <c r="P306" s="128"/>
      <c r="Q306" s="128"/>
      <c r="R306" s="128"/>
      <c r="S306" s="2"/>
      <c r="T306" s="2"/>
      <c r="U306" s="2"/>
      <c r="V306" s="2"/>
      <c r="W306" s="2"/>
      <c r="X306" s="2"/>
      <c r="Y306" s="2"/>
      <c r="Z306" s="2"/>
      <c r="AA306" s="2"/>
    </row>
    <row r="307" spans="1:27" ht="12.75" customHeight="1">
      <c r="A307" s="2"/>
      <c r="B307" s="128"/>
      <c r="C307" s="128"/>
      <c r="D307" s="128"/>
      <c r="E307" s="128"/>
      <c r="F307" s="128"/>
      <c r="G307" s="128"/>
      <c r="H307" s="128"/>
      <c r="I307" s="128"/>
      <c r="J307" s="128"/>
      <c r="K307" s="128"/>
      <c r="L307" s="128"/>
      <c r="M307" s="128"/>
      <c r="N307" s="128"/>
      <c r="O307" s="128"/>
      <c r="P307" s="128"/>
      <c r="Q307" s="128"/>
      <c r="R307" s="128"/>
      <c r="S307" s="2"/>
      <c r="T307" s="2"/>
      <c r="U307" s="2"/>
      <c r="V307" s="2"/>
      <c r="W307" s="2"/>
      <c r="X307" s="2"/>
      <c r="Y307" s="2"/>
      <c r="Z307" s="2"/>
      <c r="AA307" s="2"/>
    </row>
    <row r="308" spans="1:27" ht="12.75" customHeight="1">
      <c r="A308" s="2"/>
      <c r="B308" s="128"/>
      <c r="C308" s="128"/>
      <c r="D308" s="128"/>
      <c r="E308" s="128"/>
      <c r="F308" s="128"/>
      <c r="G308" s="128"/>
      <c r="H308" s="128"/>
      <c r="I308" s="128"/>
      <c r="J308" s="128"/>
      <c r="K308" s="128"/>
      <c r="L308" s="128"/>
      <c r="M308" s="128"/>
      <c r="N308" s="128"/>
      <c r="O308" s="128"/>
      <c r="P308" s="128"/>
      <c r="Q308" s="128"/>
      <c r="R308" s="128"/>
      <c r="S308" s="2"/>
      <c r="T308" s="2"/>
      <c r="U308" s="2"/>
      <c r="V308" s="2"/>
      <c r="W308" s="2"/>
      <c r="X308" s="2"/>
      <c r="Y308" s="2"/>
      <c r="Z308" s="2"/>
      <c r="AA308" s="2"/>
    </row>
    <row r="309" spans="1:27" ht="12.75" customHeight="1">
      <c r="A309" s="2"/>
      <c r="B309" s="128"/>
      <c r="C309" s="128"/>
      <c r="D309" s="128"/>
      <c r="E309" s="128"/>
      <c r="F309" s="128"/>
      <c r="G309" s="128"/>
      <c r="H309" s="128"/>
      <c r="I309" s="128"/>
      <c r="J309" s="128"/>
      <c r="K309" s="128"/>
      <c r="L309" s="128"/>
      <c r="M309" s="128"/>
      <c r="N309" s="128"/>
      <c r="O309" s="128"/>
      <c r="P309" s="128"/>
      <c r="Q309" s="128"/>
      <c r="R309" s="128"/>
      <c r="S309" s="2"/>
      <c r="T309" s="2"/>
      <c r="U309" s="2"/>
      <c r="V309" s="2"/>
      <c r="W309" s="2"/>
      <c r="X309" s="2"/>
      <c r="Y309" s="2"/>
      <c r="Z309" s="2"/>
      <c r="AA309" s="2"/>
    </row>
    <row r="310" spans="1:27" ht="12.75" customHeight="1">
      <c r="A310" s="2"/>
      <c r="B310" s="128"/>
      <c r="C310" s="128"/>
      <c r="D310" s="128"/>
      <c r="E310" s="128"/>
      <c r="F310" s="128"/>
      <c r="G310" s="128"/>
      <c r="H310" s="128"/>
      <c r="I310" s="128"/>
      <c r="J310" s="128"/>
      <c r="K310" s="128"/>
      <c r="L310" s="128"/>
      <c r="M310" s="128"/>
      <c r="N310" s="128"/>
      <c r="O310" s="128"/>
      <c r="P310" s="128"/>
      <c r="Q310" s="128"/>
      <c r="R310" s="128"/>
      <c r="S310" s="2"/>
      <c r="T310" s="2"/>
      <c r="U310" s="2"/>
      <c r="V310" s="2"/>
      <c r="W310" s="2"/>
      <c r="X310" s="2"/>
      <c r="Y310" s="2"/>
      <c r="Z310" s="2"/>
      <c r="AA310" s="2"/>
    </row>
    <row r="311" spans="1:27" ht="12.75" customHeight="1">
      <c r="A311" s="2"/>
      <c r="B311" s="128"/>
      <c r="C311" s="128"/>
      <c r="D311" s="128"/>
      <c r="E311" s="128"/>
      <c r="F311" s="128"/>
      <c r="G311" s="128"/>
      <c r="H311" s="128"/>
      <c r="I311" s="128"/>
      <c r="J311" s="128"/>
      <c r="K311" s="128"/>
      <c r="L311" s="128"/>
      <c r="M311" s="128"/>
      <c r="N311" s="128"/>
      <c r="O311" s="128"/>
      <c r="P311" s="128"/>
      <c r="Q311" s="128"/>
      <c r="R311" s="128"/>
      <c r="S311" s="2"/>
      <c r="T311" s="2"/>
      <c r="U311" s="2"/>
      <c r="V311" s="2"/>
      <c r="W311" s="2"/>
      <c r="X311" s="2"/>
      <c r="Y311" s="2"/>
      <c r="Z311" s="2"/>
      <c r="AA311" s="2"/>
    </row>
    <row r="312" spans="1:27" ht="12.75" customHeight="1">
      <c r="A312" s="2"/>
      <c r="B312" s="128"/>
      <c r="C312" s="128"/>
      <c r="D312" s="128"/>
      <c r="E312" s="128"/>
      <c r="F312" s="128"/>
      <c r="G312" s="128"/>
      <c r="H312" s="128"/>
      <c r="I312" s="128"/>
      <c r="J312" s="128"/>
      <c r="K312" s="128"/>
      <c r="L312" s="128"/>
      <c r="M312" s="128"/>
      <c r="N312" s="128"/>
      <c r="O312" s="128"/>
      <c r="P312" s="128"/>
      <c r="Q312" s="128"/>
      <c r="R312" s="128"/>
      <c r="S312" s="2"/>
      <c r="T312" s="2"/>
      <c r="U312" s="2"/>
      <c r="V312" s="2"/>
      <c r="W312" s="2"/>
      <c r="X312" s="2"/>
      <c r="Y312" s="2"/>
      <c r="Z312" s="2"/>
      <c r="AA312" s="2"/>
    </row>
    <row r="313" spans="1:27" ht="12.75" customHeight="1">
      <c r="A313" s="2"/>
      <c r="B313" s="128"/>
      <c r="C313" s="128"/>
      <c r="D313" s="128"/>
      <c r="E313" s="128"/>
      <c r="F313" s="128"/>
      <c r="G313" s="128"/>
      <c r="H313" s="128"/>
      <c r="I313" s="128"/>
      <c r="J313" s="128"/>
      <c r="K313" s="128"/>
      <c r="L313" s="128"/>
      <c r="M313" s="128"/>
      <c r="N313" s="128"/>
      <c r="O313" s="128"/>
      <c r="P313" s="128"/>
      <c r="Q313" s="128"/>
      <c r="R313" s="128"/>
      <c r="S313" s="2"/>
      <c r="T313" s="2"/>
      <c r="U313" s="2"/>
      <c r="V313" s="2"/>
      <c r="W313" s="2"/>
      <c r="X313" s="2"/>
      <c r="Y313" s="2"/>
      <c r="Z313" s="2"/>
      <c r="AA313" s="2"/>
    </row>
    <row r="314" spans="1:27" ht="12.75" customHeight="1">
      <c r="A314" s="2"/>
      <c r="B314" s="128"/>
      <c r="C314" s="128"/>
      <c r="D314" s="128"/>
      <c r="E314" s="128"/>
      <c r="F314" s="128"/>
      <c r="G314" s="128"/>
      <c r="H314" s="128"/>
      <c r="I314" s="128"/>
      <c r="J314" s="128"/>
      <c r="K314" s="128"/>
      <c r="L314" s="128"/>
      <c r="M314" s="128"/>
      <c r="N314" s="128"/>
      <c r="O314" s="128"/>
      <c r="P314" s="128"/>
      <c r="Q314" s="128"/>
      <c r="R314" s="128"/>
      <c r="S314" s="2"/>
      <c r="T314" s="2"/>
      <c r="U314" s="2"/>
      <c r="V314" s="2"/>
      <c r="W314" s="2"/>
      <c r="X314" s="2"/>
      <c r="Y314" s="2"/>
      <c r="Z314" s="2"/>
      <c r="AA314" s="2"/>
    </row>
    <row r="315" spans="1:27" ht="12.75" customHeight="1">
      <c r="A315" s="2"/>
      <c r="B315" s="128"/>
      <c r="C315" s="128"/>
      <c r="D315" s="128"/>
      <c r="E315" s="128"/>
      <c r="F315" s="128"/>
      <c r="G315" s="128"/>
      <c r="H315" s="128"/>
      <c r="I315" s="128"/>
      <c r="J315" s="128"/>
      <c r="K315" s="128"/>
      <c r="L315" s="128"/>
      <c r="M315" s="128"/>
      <c r="N315" s="128"/>
      <c r="O315" s="128"/>
      <c r="P315" s="128"/>
      <c r="Q315" s="128"/>
      <c r="R315" s="128"/>
      <c r="S315" s="2"/>
      <c r="T315" s="2"/>
      <c r="U315" s="2"/>
      <c r="V315" s="2"/>
      <c r="W315" s="2"/>
      <c r="X315" s="2"/>
      <c r="Y315" s="2"/>
      <c r="Z315" s="2"/>
      <c r="AA315" s="2"/>
    </row>
    <row r="316" spans="1:27" ht="12.75" customHeight="1">
      <c r="A316" s="2"/>
      <c r="B316" s="128"/>
      <c r="C316" s="128"/>
      <c r="D316" s="128"/>
      <c r="E316" s="128"/>
      <c r="F316" s="128"/>
      <c r="G316" s="128"/>
      <c r="H316" s="128"/>
      <c r="I316" s="128"/>
      <c r="J316" s="128"/>
      <c r="K316" s="128"/>
      <c r="L316" s="128"/>
      <c r="M316" s="128"/>
      <c r="N316" s="128"/>
      <c r="O316" s="128"/>
      <c r="P316" s="128"/>
      <c r="Q316" s="128"/>
      <c r="R316" s="128"/>
      <c r="S316" s="2"/>
      <c r="T316" s="2"/>
      <c r="U316" s="2"/>
      <c r="V316" s="2"/>
      <c r="W316" s="2"/>
      <c r="X316" s="2"/>
      <c r="Y316" s="2"/>
      <c r="Z316" s="2"/>
      <c r="AA316" s="2"/>
    </row>
    <row r="317" spans="1:27" ht="12.75" customHeight="1">
      <c r="A317" s="2"/>
      <c r="B317" s="128"/>
      <c r="C317" s="128"/>
      <c r="D317" s="128"/>
      <c r="E317" s="128"/>
      <c r="F317" s="128"/>
      <c r="G317" s="128"/>
      <c r="H317" s="128"/>
      <c r="I317" s="128"/>
      <c r="J317" s="128"/>
      <c r="K317" s="128"/>
      <c r="L317" s="128"/>
      <c r="M317" s="128"/>
      <c r="N317" s="128"/>
      <c r="O317" s="128"/>
      <c r="P317" s="128"/>
      <c r="Q317" s="128"/>
      <c r="R317" s="128"/>
      <c r="S317" s="2"/>
      <c r="T317" s="2"/>
      <c r="U317" s="2"/>
      <c r="V317" s="2"/>
      <c r="W317" s="2"/>
      <c r="X317" s="2"/>
      <c r="Y317" s="2"/>
      <c r="Z317" s="2"/>
      <c r="AA317" s="2"/>
    </row>
    <row r="318" spans="1:27" ht="12.75" customHeight="1">
      <c r="A318" s="2"/>
      <c r="B318" s="128"/>
      <c r="C318" s="128"/>
      <c r="D318" s="128"/>
      <c r="E318" s="128"/>
      <c r="F318" s="128"/>
      <c r="G318" s="128"/>
      <c r="H318" s="128"/>
      <c r="I318" s="128"/>
      <c r="J318" s="128"/>
      <c r="K318" s="128"/>
      <c r="L318" s="128"/>
      <c r="M318" s="128"/>
      <c r="N318" s="128"/>
      <c r="O318" s="128"/>
      <c r="P318" s="128"/>
      <c r="Q318" s="128"/>
      <c r="R318" s="128"/>
      <c r="S318" s="2"/>
      <c r="T318" s="2"/>
      <c r="U318" s="2"/>
      <c r="V318" s="2"/>
      <c r="W318" s="2"/>
      <c r="X318" s="2"/>
      <c r="Y318" s="2"/>
      <c r="Z318" s="2"/>
      <c r="AA318" s="2"/>
    </row>
    <row r="319" spans="1:27" ht="12.75" customHeight="1">
      <c r="A319" s="2"/>
      <c r="B319" s="128"/>
      <c r="C319" s="128"/>
      <c r="D319" s="128"/>
      <c r="E319" s="128"/>
      <c r="F319" s="128"/>
      <c r="G319" s="128"/>
      <c r="H319" s="128"/>
      <c r="I319" s="128"/>
      <c r="J319" s="128"/>
      <c r="K319" s="128"/>
      <c r="L319" s="128"/>
      <c r="M319" s="128"/>
      <c r="N319" s="128"/>
      <c r="O319" s="128"/>
      <c r="P319" s="128"/>
      <c r="Q319" s="128"/>
      <c r="R319" s="128"/>
      <c r="S319" s="2"/>
      <c r="T319" s="2"/>
      <c r="U319" s="2"/>
      <c r="V319" s="2"/>
      <c r="W319" s="2"/>
      <c r="X319" s="2"/>
      <c r="Y319" s="2"/>
      <c r="Z319" s="2"/>
      <c r="AA319" s="2"/>
    </row>
    <row r="320" spans="1:27" ht="12.75" customHeight="1">
      <c r="A320" s="2"/>
      <c r="B320" s="128"/>
      <c r="C320" s="128"/>
      <c r="D320" s="128"/>
      <c r="E320" s="128"/>
      <c r="F320" s="128"/>
      <c r="G320" s="128"/>
      <c r="H320" s="128"/>
      <c r="I320" s="128"/>
      <c r="J320" s="128"/>
      <c r="K320" s="128"/>
      <c r="L320" s="128"/>
      <c r="M320" s="128"/>
      <c r="N320" s="128"/>
      <c r="O320" s="128"/>
      <c r="P320" s="128"/>
      <c r="Q320" s="128"/>
      <c r="R320" s="128"/>
      <c r="S320" s="2"/>
      <c r="T320" s="2"/>
      <c r="U320" s="2"/>
      <c r="V320" s="2"/>
      <c r="W320" s="2"/>
      <c r="X320" s="2"/>
      <c r="Y320" s="2"/>
      <c r="Z320" s="2"/>
      <c r="AA320" s="2"/>
    </row>
    <row r="321" spans="1:27" ht="12.75" customHeight="1">
      <c r="A321" s="2"/>
      <c r="B321" s="128"/>
      <c r="C321" s="128"/>
      <c r="D321" s="128"/>
      <c r="E321" s="128"/>
      <c r="F321" s="128"/>
      <c r="G321" s="128"/>
      <c r="H321" s="128"/>
      <c r="I321" s="128"/>
      <c r="J321" s="128"/>
      <c r="K321" s="128"/>
      <c r="L321" s="128"/>
      <c r="M321" s="128"/>
      <c r="N321" s="128"/>
      <c r="O321" s="128"/>
      <c r="P321" s="128"/>
      <c r="Q321" s="128"/>
      <c r="R321" s="128"/>
      <c r="S321" s="2"/>
      <c r="T321" s="2"/>
      <c r="U321" s="2"/>
      <c r="V321" s="2"/>
      <c r="W321" s="2"/>
      <c r="X321" s="2"/>
      <c r="Y321" s="2"/>
      <c r="Z321" s="2"/>
      <c r="AA321" s="2"/>
    </row>
    <row r="322" spans="1:27" ht="12.75" customHeight="1">
      <c r="A322" s="2"/>
      <c r="B322" s="128"/>
      <c r="C322" s="128"/>
      <c r="D322" s="128"/>
      <c r="E322" s="128"/>
      <c r="F322" s="128"/>
      <c r="G322" s="128"/>
      <c r="H322" s="128"/>
      <c r="I322" s="128"/>
      <c r="J322" s="128"/>
      <c r="K322" s="128"/>
      <c r="L322" s="128"/>
      <c r="M322" s="128"/>
      <c r="N322" s="128"/>
      <c r="O322" s="128"/>
      <c r="P322" s="128"/>
      <c r="Q322" s="128"/>
      <c r="R322" s="128"/>
      <c r="S322" s="2"/>
      <c r="T322" s="2"/>
      <c r="U322" s="2"/>
      <c r="V322" s="2"/>
      <c r="W322" s="2"/>
      <c r="X322" s="2"/>
      <c r="Y322" s="2"/>
      <c r="Z322" s="2"/>
      <c r="AA322" s="2"/>
    </row>
    <row r="323" spans="1:27" ht="12.75" customHeight="1">
      <c r="A323" s="2"/>
      <c r="B323" s="128"/>
      <c r="C323" s="128"/>
      <c r="D323" s="128"/>
      <c r="E323" s="128"/>
      <c r="F323" s="128"/>
      <c r="G323" s="128"/>
      <c r="H323" s="128"/>
      <c r="I323" s="128"/>
      <c r="J323" s="128"/>
      <c r="K323" s="128"/>
      <c r="L323" s="128"/>
      <c r="M323" s="128"/>
      <c r="N323" s="128"/>
      <c r="O323" s="128"/>
      <c r="P323" s="128"/>
      <c r="Q323" s="128"/>
      <c r="R323" s="128"/>
      <c r="S323" s="2"/>
      <c r="T323" s="2"/>
      <c r="U323" s="2"/>
      <c r="V323" s="2"/>
      <c r="W323" s="2"/>
      <c r="X323" s="2"/>
      <c r="Y323" s="2"/>
      <c r="Z323" s="2"/>
      <c r="AA323" s="2"/>
    </row>
    <row r="324" spans="1:27" ht="12.75" customHeight="1">
      <c r="A324" s="2"/>
      <c r="B324" s="128"/>
      <c r="C324" s="128"/>
      <c r="D324" s="128"/>
      <c r="E324" s="128"/>
      <c r="F324" s="128"/>
      <c r="G324" s="128"/>
      <c r="H324" s="128"/>
      <c r="I324" s="128"/>
      <c r="J324" s="128"/>
      <c r="K324" s="128"/>
      <c r="L324" s="128"/>
      <c r="M324" s="128"/>
      <c r="N324" s="128"/>
      <c r="O324" s="128"/>
      <c r="P324" s="128"/>
      <c r="Q324" s="128"/>
      <c r="R324" s="128"/>
      <c r="S324" s="2"/>
      <c r="T324" s="2"/>
      <c r="U324" s="2"/>
      <c r="V324" s="2"/>
      <c r="W324" s="2"/>
      <c r="X324" s="2"/>
      <c r="Y324" s="2"/>
      <c r="Z324" s="2"/>
      <c r="AA324" s="2"/>
    </row>
    <row r="325" spans="1:27" ht="12.75" customHeight="1">
      <c r="A325" s="2"/>
      <c r="B325" s="128"/>
      <c r="C325" s="128"/>
      <c r="D325" s="128"/>
      <c r="E325" s="128"/>
      <c r="F325" s="128"/>
      <c r="G325" s="128"/>
      <c r="H325" s="128"/>
      <c r="I325" s="128"/>
      <c r="J325" s="128"/>
      <c r="K325" s="128"/>
      <c r="L325" s="128"/>
      <c r="M325" s="128"/>
      <c r="N325" s="128"/>
      <c r="O325" s="128"/>
      <c r="P325" s="128"/>
      <c r="Q325" s="128"/>
      <c r="R325" s="128"/>
      <c r="S325" s="2"/>
      <c r="T325" s="2"/>
      <c r="U325" s="2"/>
      <c r="V325" s="2"/>
      <c r="W325" s="2"/>
      <c r="X325" s="2"/>
      <c r="Y325" s="2"/>
      <c r="Z325" s="2"/>
      <c r="AA325" s="2"/>
    </row>
    <row r="326" spans="1:27" ht="12.75" customHeight="1">
      <c r="A326" s="2"/>
      <c r="B326" s="128"/>
      <c r="C326" s="128"/>
      <c r="D326" s="128"/>
      <c r="E326" s="128"/>
      <c r="F326" s="128"/>
      <c r="G326" s="128"/>
      <c r="H326" s="128"/>
      <c r="I326" s="128"/>
      <c r="J326" s="128"/>
      <c r="K326" s="128"/>
      <c r="L326" s="128"/>
      <c r="M326" s="128"/>
      <c r="N326" s="128"/>
      <c r="O326" s="128"/>
      <c r="P326" s="128"/>
      <c r="Q326" s="128"/>
      <c r="R326" s="128"/>
      <c r="S326" s="2"/>
      <c r="T326" s="2"/>
      <c r="U326" s="2"/>
      <c r="V326" s="2"/>
      <c r="W326" s="2"/>
      <c r="X326" s="2"/>
      <c r="Y326" s="2"/>
      <c r="Z326" s="2"/>
      <c r="AA326" s="2"/>
    </row>
    <row r="327" spans="1:27" ht="12.75" customHeight="1">
      <c r="A327" s="2"/>
      <c r="B327" s="128"/>
      <c r="C327" s="128"/>
      <c r="D327" s="128"/>
      <c r="E327" s="128"/>
      <c r="F327" s="128"/>
      <c r="G327" s="128"/>
      <c r="H327" s="128"/>
      <c r="I327" s="128"/>
      <c r="J327" s="128"/>
      <c r="K327" s="128"/>
      <c r="L327" s="128"/>
      <c r="M327" s="128"/>
      <c r="N327" s="128"/>
      <c r="O327" s="128"/>
      <c r="P327" s="128"/>
      <c r="Q327" s="128"/>
      <c r="R327" s="128"/>
      <c r="S327" s="2"/>
      <c r="T327" s="2"/>
      <c r="U327" s="2"/>
      <c r="V327" s="2"/>
      <c r="W327" s="2"/>
      <c r="X327" s="2"/>
      <c r="Y327" s="2"/>
      <c r="Z327" s="2"/>
      <c r="AA327" s="2"/>
    </row>
    <row r="328" spans="1:27" ht="12.75" customHeight="1">
      <c r="A328" s="2"/>
      <c r="B328" s="128"/>
      <c r="C328" s="128"/>
      <c r="D328" s="128"/>
      <c r="E328" s="128"/>
      <c r="F328" s="128"/>
      <c r="G328" s="128"/>
      <c r="H328" s="128"/>
      <c r="I328" s="128"/>
      <c r="J328" s="128"/>
      <c r="K328" s="128"/>
      <c r="L328" s="128"/>
      <c r="M328" s="128"/>
      <c r="N328" s="128"/>
      <c r="O328" s="128"/>
      <c r="P328" s="128"/>
      <c r="Q328" s="128"/>
      <c r="R328" s="128"/>
      <c r="S328" s="2"/>
      <c r="T328" s="2"/>
      <c r="U328" s="2"/>
      <c r="V328" s="2"/>
      <c r="W328" s="2"/>
      <c r="X328" s="2"/>
      <c r="Y328" s="2"/>
      <c r="Z328" s="2"/>
      <c r="AA328" s="2"/>
    </row>
    <row r="329" spans="1:27" ht="12.75" customHeight="1">
      <c r="A329" s="2"/>
      <c r="B329" s="128"/>
      <c r="C329" s="128"/>
      <c r="D329" s="128"/>
      <c r="E329" s="128"/>
      <c r="F329" s="128"/>
      <c r="G329" s="128"/>
      <c r="H329" s="128"/>
      <c r="I329" s="128"/>
      <c r="J329" s="128"/>
      <c r="K329" s="128"/>
      <c r="L329" s="128"/>
      <c r="M329" s="128"/>
      <c r="N329" s="128"/>
      <c r="O329" s="128"/>
      <c r="P329" s="128"/>
      <c r="Q329" s="128"/>
      <c r="R329" s="128"/>
      <c r="S329" s="2"/>
      <c r="T329" s="2"/>
      <c r="U329" s="2"/>
      <c r="V329" s="2"/>
      <c r="W329" s="2"/>
      <c r="X329" s="2"/>
      <c r="Y329" s="2"/>
      <c r="Z329" s="2"/>
      <c r="AA329" s="2"/>
    </row>
    <row r="330" spans="1:27" ht="12.75" customHeight="1">
      <c r="A330" s="2"/>
      <c r="B330" s="128"/>
      <c r="C330" s="128"/>
      <c r="D330" s="128"/>
      <c r="E330" s="128"/>
      <c r="F330" s="128"/>
      <c r="G330" s="128"/>
      <c r="H330" s="128"/>
      <c r="I330" s="128"/>
      <c r="J330" s="128"/>
      <c r="K330" s="128"/>
      <c r="L330" s="128"/>
      <c r="M330" s="128"/>
      <c r="N330" s="128"/>
      <c r="O330" s="128"/>
      <c r="P330" s="128"/>
      <c r="Q330" s="128"/>
      <c r="R330" s="128"/>
      <c r="S330" s="2"/>
      <c r="T330" s="2"/>
      <c r="U330" s="2"/>
      <c r="V330" s="2"/>
      <c r="W330" s="2"/>
      <c r="X330" s="2"/>
      <c r="Y330" s="2"/>
      <c r="Z330" s="2"/>
      <c r="AA330" s="2"/>
    </row>
    <row r="331" spans="1:27" ht="12.75" customHeight="1">
      <c r="A331" s="2"/>
      <c r="B331" s="128"/>
      <c r="C331" s="128"/>
      <c r="D331" s="128"/>
      <c r="E331" s="128"/>
      <c r="F331" s="128"/>
      <c r="G331" s="128"/>
      <c r="H331" s="128"/>
      <c r="I331" s="128"/>
      <c r="J331" s="128"/>
      <c r="K331" s="128"/>
      <c r="L331" s="128"/>
      <c r="M331" s="128"/>
      <c r="N331" s="128"/>
      <c r="O331" s="128"/>
      <c r="P331" s="128"/>
      <c r="Q331" s="128"/>
      <c r="R331" s="128"/>
      <c r="S331" s="2"/>
      <c r="T331" s="2"/>
      <c r="U331" s="2"/>
      <c r="V331" s="2"/>
      <c r="W331" s="2"/>
      <c r="X331" s="2"/>
      <c r="Y331" s="2"/>
      <c r="Z331" s="2"/>
      <c r="AA331" s="2"/>
    </row>
    <row r="332" spans="1:27" ht="12.75" customHeight="1">
      <c r="A332" s="2"/>
      <c r="B332" s="128"/>
      <c r="C332" s="128"/>
      <c r="D332" s="128"/>
      <c r="E332" s="128"/>
      <c r="F332" s="128"/>
      <c r="G332" s="128"/>
      <c r="H332" s="128"/>
      <c r="I332" s="128"/>
      <c r="J332" s="128"/>
      <c r="K332" s="128"/>
      <c r="L332" s="128"/>
      <c r="M332" s="128"/>
      <c r="N332" s="128"/>
      <c r="O332" s="128"/>
      <c r="P332" s="128"/>
      <c r="Q332" s="128"/>
      <c r="R332" s="128"/>
      <c r="S332" s="2"/>
      <c r="T332" s="2"/>
      <c r="U332" s="2"/>
      <c r="V332" s="2"/>
      <c r="W332" s="2"/>
      <c r="X332" s="2"/>
      <c r="Y332" s="2"/>
      <c r="Z332" s="2"/>
      <c r="AA332" s="2"/>
    </row>
    <row r="333" spans="1:27" ht="12.75" customHeight="1">
      <c r="A333" s="2"/>
      <c r="B333" s="128"/>
      <c r="C333" s="128"/>
      <c r="D333" s="128"/>
      <c r="E333" s="128"/>
      <c r="F333" s="128"/>
      <c r="G333" s="128"/>
      <c r="H333" s="128"/>
      <c r="I333" s="128"/>
      <c r="J333" s="128"/>
      <c r="K333" s="128"/>
      <c r="L333" s="128"/>
      <c r="M333" s="128"/>
      <c r="N333" s="128"/>
      <c r="O333" s="128"/>
      <c r="P333" s="128"/>
      <c r="Q333" s="128"/>
      <c r="R333" s="128"/>
      <c r="S333" s="2"/>
      <c r="T333" s="2"/>
      <c r="U333" s="2"/>
      <c r="V333" s="2"/>
      <c r="W333" s="2"/>
      <c r="X333" s="2"/>
      <c r="Y333" s="2"/>
      <c r="Z333" s="2"/>
      <c r="AA333" s="2"/>
    </row>
    <row r="334" spans="1:27" ht="12.75" customHeight="1">
      <c r="A334" s="2"/>
      <c r="B334" s="128"/>
      <c r="C334" s="128"/>
      <c r="D334" s="128"/>
      <c r="E334" s="128"/>
      <c r="F334" s="128"/>
      <c r="G334" s="128"/>
      <c r="H334" s="128"/>
      <c r="I334" s="128"/>
      <c r="J334" s="128"/>
      <c r="K334" s="128"/>
      <c r="L334" s="128"/>
      <c r="M334" s="128"/>
      <c r="N334" s="128"/>
      <c r="O334" s="128"/>
      <c r="P334" s="128"/>
      <c r="Q334" s="128"/>
      <c r="R334" s="128"/>
      <c r="S334" s="2"/>
      <c r="T334" s="2"/>
      <c r="U334" s="2"/>
      <c r="V334" s="2"/>
      <c r="W334" s="2"/>
      <c r="X334" s="2"/>
      <c r="Y334" s="2"/>
      <c r="Z334" s="2"/>
      <c r="AA334" s="2"/>
    </row>
    <row r="335" spans="1:27" ht="12.75" customHeight="1">
      <c r="A335" s="2"/>
      <c r="B335" s="128"/>
      <c r="C335" s="128"/>
      <c r="D335" s="128"/>
      <c r="E335" s="128"/>
      <c r="F335" s="128"/>
      <c r="G335" s="128"/>
      <c r="H335" s="128"/>
      <c r="I335" s="128"/>
      <c r="J335" s="128"/>
      <c r="K335" s="128"/>
      <c r="L335" s="128"/>
      <c r="M335" s="128"/>
      <c r="N335" s="128"/>
      <c r="O335" s="128"/>
      <c r="P335" s="128"/>
      <c r="Q335" s="128"/>
      <c r="R335" s="128"/>
      <c r="S335" s="2"/>
      <c r="T335" s="2"/>
      <c r="U335" s="2"/>
      <c r="V335" s="2"/>
      <c r="W335" s="2"/>
      <c r="X335" s="2"/>
      <c r="Y335" s="2"/>
      <c r="Z335" s="2"/>
      <c r="AA335" s="2"/>
    </row>
    <row r="336" spans="1:27" ht="12.75" customHeight="1">
      <c r="A336" s="2"/>
      <c r="B336" s="128"/>
      <c r="C336" s="128"/>
      <c r="D336" s="128"/>
      <c r="E336" s="128"/>
      <c r="F336" s="128"/>
      <c r="G336" s="128"/>
      <c r="H336" s="128"/>
      <c r="I336" s="128"/>
      <c r="J336" s="128"/>
      <c r="K336" s="128"/>
      <c r="L336" s="128"/>
      <c r="M336" s="128"/>
      <c r="N336" s="128"/>
      <c r="O336" s="128"/>
      <c r="P336" s="128"/>
      <c r="Q336" s="128"/>
      <c r="R336" s="128"/>
      <c r="S336" s="2"/>
      <c r="T336" s="2"/>
      <c r="U336" s="2"/>
      <c r="V336" s="2"/>
      <c r="W336" s="2"/>
      <c r="X336" s="2"/>
      <c r="Y336" s="2"/>
      <c r="Z336" s="2"/>
      <c r="AA336" s="2"/>
    </row>
    <row r="337" spans="1:27" ht="12.75" customHeight="1">
      <c r="A337" s="2"/>
      <c r="B337" s="128"/>
      <c r="C337" s="128"/>
      <c r="D337" s="128"/>
      <c r="E337" s="128"/>
      <c r="F337" s="128"/>
      <c r="G337" s="128"/>
      <c r="H337" s="128"/>
      <c r="I337" s="128"/>
      <c r="J337" s="128"/>
      <c r="K337" s="128"/>
      <c r="L337" s="128"/>
      <c r="M337" s="128"/>
      <c r="N337" s="128"/>
      <c r="O337" s="128"/>
      <c r="P337" s="128"/>
      <c r="Q337" s="128"/>
      <c r="R337" s="128"/>
      <c r="S337" s="2"/>
      <c r="T337" s="2"/>
      <c r="U337" s="2"/>
      <c r="V337" s="2"/>
      <c r="W337" s="2"/>
      <c r="X337" s="2"/>
      <c r="Y337" s="2"/>
      <c r="Z337" s="2"/>
      <c r="AA337" s="2"/>
    </row>
    <row r="338" spans="1:27" ht="12.75" customHeight="1">
      <c r="A338" s="2"/>
      <c r="B338" s="128"/>
      <c r="C338" s="128"/>
      <c r="D338" s="128"/>
      <c r="E338" s="128"/>
      <c r="F338" s="128"/>
      <c r="G338" s="128"/>
      <c r="H338" s="128"/>
      <c r="I338" s="128"/>
      <c r="J338" s="128"/>
      <c r="K338" s="128"/>
      <c r="L338" s="128"/>
      <c r="M338" s="128"/>
      <c r="N338" s="128"/>
      <c r="O338" s="128"/>
      <c r="P338" s="128"/>
      <c r="Q338" s="128"/>
      <c r="R338" s="128"/>
      <c r="S338" s="2"/>
      <c r="T338" s="2"/>
      <c r="U338" s="2"/>
      <c r="V338" s="2"/>
      <c r="W338" s="2"/>
      <c r="X338" s="2"/>
      <c r="Y338" s="2"/>
      <c r="Z338" s="2"/>
      <c r="AA338" s="2"/>
    </row>
    <row r="339" spans="1:27" ht="12.75" customHeight="1">
      <c r="A339" s="2"/>
      <c r="B339" s="128"/>
      <c r="C339" s="128"/>
      <c r="D339" s="128"/>
      <c r="E339" s="128"/>
      <c r="F339" s="128"/>
      <c r="G339" s="128"/>
      <c r="H339" s="128"/>
      <c r="I339" s="128"/>
      <c r="J339" s="128"/>
      <c r="K339" s="128"/>
      <c r="L339" s="128"/>
      <c r="M339" s="128"/>
      <c r="N339" s="128"/>
      <c r="O339" s="128"/>
      <c r="P339" s="128"/>
      <c r="Q339" s="128"/>
      <c r="R339" s="128"/>
      <c r="S339" s="2"/>
      <c r="T339" s="2"/>
      <c r="U339" s="2"/>
      <c r="V339" s="2"/>
      <c r="W339" s="2"/>
      <c r="X339" s="2"/>
      <c r="Y339" s="2"/>
      <c r="Z339" s="2"/>
      <c r="AA339" s="2"/>
    </row>
    <row r="340" spans="1:27" ht="12.75" customHeight="1">
      <c r="A340" s="2"/>
      <c r="B340" s="128"/>
      <c r="C340" s="128"/>
      <c r="D340" s="128"/>
      <c r="E340" s="128"/>
      <c r="F340" s="128"/>
      <c r="G340" s="128"/>
      <c r="H340" s="128"/>
      <c r="I340" s="128"/>
      <c r="J340" s="128"/>
      <c r="K340" s="128"/>
      <c r="L340" s="128"/>
      <c r="M340" s="128"/>
      <c r="N340" s="128"/>
      <c r="O340" s="128"/>
      <c r="P340" s="128"/>
      <c r="Q340" s="128"/>
      <c r="R340" s="128"/>
      <c r="S340" s="2"/>
      <c r="T340" s="2"/>
      <c r="U340" s="2"/>
      <c r="V340" s="2"/>
      <c r="W340" s="2"/>
      <c r="X340" s="2"/>
      <c r="Y340" s="2"/>
      <c r="Z340" s="2"/>
      <c r="AA340" s="2"/>
    </row>
    <row r="341" spans="1:27" ht="12.75" customHeight="1">
      <c r="A341" s="2"/>
      <c r="B341" s="128"/>
      <c r="C341" s="128"/>
      <c r="D341" s="128"/>
      <c r="E341" s="128"/>
      <c r="F341" s="128"/>
      <c r="G341" s="128"/>
      <c r="H341" s="128"/>
      <c r="I341" s="128"/>
      <c r="J341" s="128"/>
      <c r="K341" s="128"/>
      <c r="L341" s="128"/>
      <c r="M341" s="128"/>
      <c r="N341" s="128"/>
      <c r="O341" s="128"/>
      <c r="P341" s="128"/>
      <c r="Q341" s="128"/>
      <c r="R341" s="128"/>
      <c r="S341" s="2"/>
      <c r="T341" s="2"/>
      <c r="U341" s="2"/>
      <c r="V341" s="2"/>
      <c r="W341" s="2"/>
      <c r="X341" s="2"/>
      <c r="Y341" s="2"/>
      <c r="Z341" s="2"/>
      <c r="AA341" s="2"/>
    </row>
    <row r="342" spans="1:27" ht="12.75" customHeight="1">
      <c r="A342" s="2"/>
      <c r="B342" s="128"/>
      <c r="C342" s="128"/>
      <c r="D342" s="128"/>
      <c r="E342" s="128"/>
      <c r="F342" s="128"/>
      <c r="G342" s="128"/>
      <c r="H342" s="128"/>
      <c r="I342" s="128"/>
      <c r="J342" s="128"/>
      <c r="K342" s="128"/>
      <c r="L342" s="128"/>
      <c r="M342" s="128"/>
      <c r="N342" s="128"/>
      <c r="O342" s="128"/>
      <c r="P342" s="128"/>
      <c r="Q342" s="128"/>
      <c r="R342" s="128"/>
      <c r="S342" s="2"/>
      <c r="T342" s="2"/>
      <c r="U342" s="2"/>
      <c r="V342" s="2"/>
      <c r="W342" s="2"/>
      <c r="X342" s="2"/>
      <c r="Y342" s="2"/>
      <c r="Z342" s="2"/>
      <c r="AA342" s="2"/>
    </row>
    <row r="343" spans="1:27" ht="12.75" customHeight="1">
      <c r="A343" s="2"/>
      <c r="B343" s="128"/>
      <c r="C343" s="128"/>
      <c r="D343" s="128"/>
      <c r="E343" s="128"/>
      <c r="F343" s="128"/>
      <c r="G343" s="128"/>
      <c r="H343" s="128"/>
      <c r="I343" s="128"/>
      <c r="J343" s="128"/>
      <c r="K343" s="128"/>
      <c r="L343" s="128"/>
      <c r="M343" s="128"/>
      <c r="N343" s="128"/>
      <c r="O343" s="128"/>
      <c r="P343" s="128"/>
      <c r="Q343" s="128"/>
      <c r="R343" s="128"/>
      <c r="S343" s="2"/>
      <c r="T343" s="2"/>
      <c r="U343" s="2"/>
      <c r="V343" s="2"/>
      <c r="W343" s="2"/>
      <c r="X343" s="2"/>
      <c r="Y343" s="2"/>
      <c r="Z343" s="2"/>
      <c r="AA343" s="2"/>
    </row>
    <row r="344" spans="1:27" ht="12.75" customHeight="1">
      <c r="A344" s="2"/>
      <c r="B344" s="128"/>
      <c r="C344" s="128"/>
      <c r="D344" s="128"/>
      <c r="E344" s="128"/>
      <c r="F344" s="128"/>
      <c r="G344" s="128"/>
      <c r="H344" s="128"/>
      <c r="I344" s="128"/>
      <c r="J344" s="128"/>
      <c r="K344" s="128"/>
      <c r="L344" s="128"/>
      <c r="M344" s="128"/>
      <c r="N344" s="128"/>
      <c r="O344" s="128"/>
      <c r="P344" s="128"/>
      <c r="Q344" s="128"/>
      <c r="R344" s="128"/>
      <c r="S344" s="2"/>
      <c r="T344" s="2"/>
      <c r="U344" s="2"/>
      <c r="V344" s="2"/>
      <c r="W344" s="2"/>
      <c r="X344" s="2"/>
      <c r="Y344" s="2"/>
      <c r="Z344" s="2"/>
      <c r="AA344" s="2"/>
    </row>
    <row r="345" spans="1:27" ht="12.75" customHeight="1">
      <c r="A345" s="2"/>
      <c r="B345" s="128"/>
      <c r="C345" s="128"/>
      <c r="D345" s="128"/>
      <c r="E345" s="128"/>
      <c r="F345" s="128"/>
      <c r="G345" s="128"/>
      <c r="H345" s="128"/>
      <c r="I345" s="128"/>
      <c r="J345" s="128"/>
      <c r="K345" s="128"/>
      <c r="L345" s="128"/>
      <c r="M345" s="128"/>
      <c r="N345" s="128"/>
      <c r="O345" s="128"/>
      <c r="P345" s="128"/>
      <c r="Q345" s="128"/>
      <c r="R345" s="128"/>
      <c r="S345" s="2"/>
      <c r="T345" s="2"/>
      <c r="U345" s="2"/>
      <c r="V345" s="2"/>
      <c r="W345" s="2"/>
      <c r="X345" s="2"/>
      <c r="Y345" s="2"/>
      <c r="Z345" s="2"/>
      <c r="AA345" s="2"/>
    </row>
    <row r="346" spans="1:27" ht="12.75" customHeight="1">
      <c r="A346" s="2"/>
      <c r="B346" s="128"/>
      <c r="C346" s="128"/>
      <c r="D346" s="128"/>
      <c r="E346" s="128"/>
      <c r="F346" s="128"/>
      <c r="G346" s="128"/>
      <c r="H346" s="128"/>
      <c r="I346" s="128"/>
      <c r="J346" s="128"/>
      <c r="K346" s="128"/>
      <c r="L346" s="128"/>
      <c r="M346" s="128"/>
      <c r="N346" s="128"/>
      <c r="O346" s="128"/>
      <c r="P346" s="128"/>
      <c r="Q346" s="128"/>
      <c r="R346" s="128"/>
      <c r="S346" s="2"/>
      <c r="T346" s="2"/>
      <c r="U346" s="2"/>
      <c r="V346" s="2"/>
      <c r="W346" s="2"/>
      <c r="X346" s="2"/>
      <c r="Y346" s="2"/>
      <c r="Z346" s="2"/>
      <c r="AA346" s="2"/>
    </row>
    <row r="347" spans="1:27" ht="12.75" customHeight="1">
      <c r="A347" s="2"/>
      <c r="B347" s="128"/>
      <c r="C347" s="128"/>
      <c r="D347" s="128"/>
      <c r="E347" s="128"/>
      <c r="F347" s="128"/>
      <c r="G347" s="128"/>
      <c r="H347" s="128"/>
      <c r="I347" s="128"/>
      <c r="J347" s="128"/>
      <c r="K347" s="128"/>
      <c r="L347" s="128"/>
      <c r="M347" s="128"/>
      <c r="N347" s="128"/>
      <c r="O347" s="128"/>
      <c r="P347" s="128"/>
      <c r="Q347" s="128"/>
      <c r="R347" s="128"/>
      <c r="S347" s="2"/>
      <c r="T347" s="2"/>
      <c r="U347" s="2"/>
      <c r="V347" s="2"/>
      <c r="W347" s="2"/>
      <c r="X347" s="2"/>
      <c r="Y347" s="2"/>
      <c r="Z347" s="2"/>
      <c r="AA347" s="2"/>
    </row>
    <row r="348" spans="1:27" ht="12.75" customHeight="1">
      <c r="A348" s="2"/>
      <c r="B348" s="128"/>
      <c r="C348" s="128"/>
      <c r="D348" s="128"/>
      <c r="E348" s="128"/>
      <c r="F348" s="128"/>
      <c r="G348" s="128"/>
      <c r="H348" s="128"/>
      <c r="I348" s="128"/>
      <c r="J348" s="128"/>
      <c r="K348" s="128"/>
      <c r="L348" s="128"/>
      <c r="M348" s="128"/>
      <c r="N348" s="128"/>
      <c r="O348" s="128"/>
      <c r="P348" s="128"/>
      <c r="Q348" s="128"/>
      <c r="R348" s="128"/>
      <c r="S348" s="2"/>
      <c r="T348" s="2"/>
      <c r="U348" s="2"/>
      <c r="V348" s="2"/>
      <c r="W348" s="2"/>
      <c r="X348" s="2"/>
      <c r="Y348" s="2"/>
      <c r="Z348" s="2"/>
      <c r="AA348" s="2"/>
    </row>
    <row r="349" spans="1:27" ht="12.75" customHeight="1">
      <c r="A349" s="2"/>
      <c r="B349" s="128"/>
      <c r="C349" s="128"/>
      <c r="D349" s="128"/>
      <c r="E349" s="128"/>
      <c r="F349" s="128"/>
      <c r="G349" s="128"/>
      <c r="H349" s="128"/>
      <c r="I349" s="128"/>
      <c r="J349" s="128"/>
      <c r="K349" s="128"/>
      <c r="L349" s="128"/>
      <c r="M349" s="128"/>
      <c r="N349" s="128"/>
      <c r="O349" s="128"/>
      <c r="P349" s="128"/>
      <c r="Q349" s="128"/>
      <c r="R349" s="128"/>
      <c r="S349" s="2"/>
      <c r="T349" s="2"/>
      <c r="U349" s="2"/>
      <c r="V349" s="2"/>
      <c r="W349" s="2"/>
      <c r="X349" s="2"/>
      <c r="Y349" s="2"/>
      <c r="Z349" s="2"/>
      <c r="AA349" s="2"/>
    </row>
    <row r="350" spans="1:27" ht="12.75" customHeight="1">
      <c r="A350" s="2"/>
      <c r="B350" s="128"/>
      <c r="C350" s="128"/>
      <c r="D350" s="128"/>
      <c r="E350" s="128"/>
      <c r="F350" s="128"/>
      <c r="G350" s="128"/>
      <c r="H350" s="128"/>
      <c r="I350" s="128"/>
      <c r="J350" s="128"/>
      <c r="K350" s="128"/>
      <c r="L350" s="128"/>
      <c r="M350" s="128"/>
      <c r="N350" s="128"/>
      <c r="O350" s="128"/>
      <c r="P350" s="128"/>
      <c r="Q350" s="128"/>
      <c r="R350" s="128"/>
      <c r="S350" s="2"/>
      <c r="T350" s="2"/>
      <c r="U350" s="2"/>
      <c r="V350" s="2"/>
      <c r="W350" s="2"/>
      <c r="X350" s="2"/>
      <c r="Y350" s="2"/>
      <c r="Z350" s="2"/>
      <c r="AA350" s="2"/>
    </row>
    <row r="351" spans="1:27" ht="12.75" customHeight="1">
      <c r="A351" s="2"/>
      <c r="B351" s="128"/>
      <c r="C351" s="128"/>
      <c r="D351" s="128"/>
      <c r="E351" s="128"/>
      <c r="F351" s="128"/>
      <c r="G351" s="128"/>
      <c r="H351" s="128"/>
      <c r="I351" s="128"/>
      <c r="J351" s="128"/>
      <c r="K351" s="128"/>
      <c r="L351" s="128"/>
      <c r="M351" s="128"/>
      <c r="N351" s="128"/>
      <c r="O351" s="128"/>
      <c r="P351" s="128"/>
      <c r="Q351" s="128"/>
      <c r="R351" s="128"/>
      <c r="S351" s="2"/>
      <c r="T351" s="2"/>
      <c r="U351" s="2"/>
      <c r="V351" s="2"/>
      <c r="W351" s="2"/>
      <c r="X351" s="2"/>
      <c r="Y351" s="2"/>
      <c r="Z351" s="2"/>
      <c r="AA351" s="2"/>
    </row>
    <row r="352" spans="1:27" ht="12.75" customHeight="1">
      <c r="A352" s="2"/>
      <c r="B352" s="128"/>
      <c r="C352" s="128"/>
      <c r="D352" s="128"/>
      <c r="E352" s="128"/>
      <c r="F352" s="128"/>
      <c r="G352" s="128"/>
      <c r="H352" s="128"/>
      <c r="I352" s="128"/>
      <c r="J352" s="128"/>
      <c r="K352" s="128"/>
      <c r="L352" s="128"/>
      <c r="M352" s="128"/>
      <c r="N352" s="128"/>
      <c r="O352" s="128"/>
      <c r="P352" s="128"/>
      <c r="Q352" s="128"/>
      <c r="R352" s="128"/>
      <c r="S352" s="2"/>
      <c r="T352" s="2"/>
      <c r="U352" s="2"/>
      <c r="V352" s="2"/>
      <c r="W352" s="2"/>
      <c r="X352" s="2"/>
      <c r="Y352" s="2"/>
      <c r="Z352" s="2"/>
      <c r="AA352" s="2"/>
    </row>
    <row r="353" spans="1:27" ht="12.75" customHeight="1">
      <c r="A353" s="2"/>
      <c r="B353" s="128"/>
      <c r="C353" s="128"/>
      <c r="D353" s="128"/>
      <c r="E353" s="128"/>
      <c r="F353" s="128"/>
      <c r="G353" s="128"/>
      <c r="H353" s="128"/>
      <c r="I353" s="128"/>
      <c r="J353" s="128"/>
      <c r="K353" s="128"/>
      <c r="L353" s="128"/>
      <c r="M353" s="128"/>
      <c r="N353" s="128"/>
      <c r="O353" s="128"/>
      <c r="P353" s="128"/>
      <c r="Q353" s="128"/>
      <c r="R353" s="128"/>
      <c r="S353" s="2"/>
      <c r="T353" s="2"/>
      <c r="U353" s="2"/>
      <c r="V353" s="2"/>
      <c r="W353" s="2"/>
      <c r="X353" s="2"/>
      <c r="Y353" s="2"/>
      <c r="Z353" s="2"/>
      <c r="AA353" s="2"/>
    </row>
    <row r="354" spans="1:27" ht="12.75" customHeight="1">
      <c r="A354" s="2"/>
      <c r="B354" s="128"/>
      <c r="C354" s="128"/>
      <c r="D354" s="128"/>
      <c r="E354" s="128"/>
      <c r="F354" s="128"/>
      <c r="G354" s="128"/>
      <c r="H354" s="128"/>
      <c r="I354" s="128"/>
      <c r="J354" s="128"/>
      <c r="K354" s="128"/>
      <c r="L354" s="128"/>
      <c r="M354" s="128"/>
      <c r="N354" s="128"/>
      <c r="O354" s="128"/>
      <c r="P354" s="128"/>
      <c r="Q354" s="128"/>
      <c r="R354" s="128"/>
      <c r="S354" s="2"/>
      <c r="T354" s="2"/>
      <c r="U354" s="2"/>
      <c r="V354" s="2"/>
      <c r="W354" s="2"/>
      <c r="X354" s="2"/>
      <c r="Y354" s="2"/>
      <c r="Z354" s="2"/>
      <c r="AA354" s="2"/>
    </row>
    <row r="355" spans="1:27" ht="12.75" customHeight="1">
      <c r="A355" s="2"/>
      <c r="B355" s="128"/>
      <c r="C355" s="128"/>
      <c r="D355" s="128"/>
      <c r="E355" s="128"/>
      <c r="F355" s="128"/>
      <c r="G355" s="128"/>
      <c r="H355" s="128"/>
      <c r="I355" s="128"/>
      <c r="J355" s="128"/>
      <c r="K355" s="128"/>
      <c r="L355" s="128"/>
      <c r="M355" s="128"/>
      <c r="N355" s="128"/>
      <c r="O355" s="128"/>
      <c r="P355" s="128"/>
      <c r="Q355" s="128"/>
      <c r="R355" s="128"/>
      <c r="S355" s="2"/>
      <c r="T355" s="2"/>
      <c r="U355" s="2"/>
      <c r="V355" s="2"/>
      <c r="W355" s="2"/>
      <c r="X355" s="2"/>
      <c r="Y355" s="2"/>
      <c r="Z355" s="2"/>
      <c r="AA355" s="2"/>
    </row>
    <row r="356" spans="1:27" ht="12.75" customHeight="1">
      <c r="A356" s="2"/>
      <c r="B356" s="128"/>
      <c r="C356" s="128"/>
      <c r="D356" s="128"/>
      <c r="E356" s="128"/>
      <c r="F356" s="128"/>
      <c r="G356" s="128"/>
      <c r="H356" s="128"/>
      <c r="I356" s="128"/>
      <c r="J356" s="128"/>
      <c r="K356" s="128"/>
      <c r="L356" s="128"/>
      <c r="M356" s="128"/>
      <c r="N356" s="128"/>
      <c r="O356" s="128"/>
      <c r="P356" s="128"/>
      <c r="Q356" s="128"/>
      <c r="R356" s="128"/>
      <c r="S356" s="2"/>
      <c r="T356" s="2"/>
      <c r="U356" s="2"/>
      <c r="V356" s="2"/>
      <c r="W356" s="2"/>
      <c r="X356" s="2"/>
      <c r="Y356" s="2"/>
      <c r="Z356" s="2"/>
      <c r="AA356" s="2"/>
    </row>
    <row r="357" spans="1:27" ht="12.75" customHeight="1">
      <c r="A357" s="2"/>
      <c r="B357" s="128"/>
      <c r="C357" s="128"/>
      <c r="D357" s="128"/>
      <c r="E357" s="128"/>
      <c r="F357" s="128"/>
      <c r="G357" s="128"/>
      <c r="H357" s="128"/>
      <c r="I357" s="128"/>
      <c r="J357" s="128"/>
      <c r="K357" s="128"/>
      <c r="L357" s="128"/>
      <c r="M357" s="128"/>
      <c r="N357" s="128"/>
      <c r="O357" s="128"/>
      <c r="P357" s="128"/>
      <c r="Q357" s="128"/>
      <c r="R357" s="128"/>
      <c r="S357" s="2"/>
      <c r="T357" s="2"/>
      <c r="U357" s="2"/>
      <c r="V357" s="2"/>
      <c r="W357" s="2"/>
      <c r="X357" s="2"/>
      <c r="Y357" s="2"/>
      <c r="Z357" s="2"/>
      <c r="AA357" s="2"/>
    </row>
    <row r="358" spans="1:27" ht="12.75" customHeight="1">
      <c r="A358" s="2"/>
      <c r="B358" s="128"/>
      <c r="C358" s="128"/>
      <c r="D358" s="128"/>
      <c r="E358" s="128"/>
      <c r="F358" s="128"/>
      <c r="G358" s="128"/>
      <c r="H358" s="128"/>
      <c r="I358" s="128"/>
      <c r="J358" s="128"/>
      <c r="K358" s="128"/>
      <c r="L358" s="128"/>
      <c r="M358" s="128"/>
      <c r="N358" s="128"/>
      <c r="O358" s="128"/>
      <c r="P358" s="128"/>
      <c r="Q358" s="128"/>
      <c r="R358" s="128"/>
      <c r="S358" s="2"/>
      <c r="T358" s="2"/>
      <c r="U358" s="2"/>
      <c r="V358" s="2"/>
      <c r="W358" s="2"/>
      <c r="X358" s="2"/>
      <c r="Y358" s="2"/>
      <c r="Z358" s="2"/>
      <c r="AA358" s="2"/>
    </row>
    <row r="359" spans="1:27" ht="12.75" customHeight="1">
      <c r="A359" s="2"/>
      <c r="B359" s="128"/>
      <c r="C359" s="128"/>
      <c r="D359" s="128"/>
      <c r="E359" s="128"/>
      <c r="F359" s="128"/>
      <c r="G359" s="128"/>
      <c r="H359" s="128"/>
      <c r="I359" s="128"/>
      <c r="J359" s="128"/>
      <c r="K359" s="128"/>
      <c r="L359" s="128"/>
      <c r="M359" s="128"/>
      <c r="N359" s="128"/>
      <c r="O359" s="128"/>
      <c r="P359" s="128"/>
      <c r="Q359" s="128"/>
      <c r="R359" s="128"/>
      <c r="S359" s="2"/>
      <c r="T359" s="2"/>
      <c r="U359" s="2"/>
      <c r="V359" s="2"/>
      <c r="W359" s="2"/>
      <c r="X359" s="2"/>
      <c r="Y359" s="2"/>
      <c r="Z359" s="2"/>
      <c r="AA359" s="2"/>
    </row>
    <row r="360" spans="1:27" ht="12.75" customHeight="1">
      <c r="A360" s="2"/>
      <c r="B360" s="128"/>
      <c r="C360" s="128"/>
      <c r="D360" s="128"/>
      <c r="E360" s="128"/>
      <c r="F360" s="128"/>
      <c r="G360" s="128"/>
      <c r="H360" s="128"/>
      <c r="I360" s="128"/>
      <c r="J360" s="128"/>
      <c r="K360" s="128"/>
      <c r="L360" s="128"/>
      <c r="M360" s="128"/>
      <c r="N360" s="128"/>
      <c r="O360" s="128"/>
      <c r="P360" s="128"/>
      <c r="Q360" s="128"/>
      <c r="R360" s="128"/>
      <c r="S360" s="2"/>
      <c r="T360" s="2"/>
      <c r="U360" s="2"/>
      <c r="V360" s="2"/>
      <c r="W360" s="2"/>
      <c r="X360" s="2"/>
      <c r="Y360" s="2"/>
      <c r="Z360" s="2"/>
      <c r="AA360" s="2"/>
    </row>
    <row r="361" spans="1:27" ht="12.75" customHeight="1">
      <c r="A361" s="2"/>
      <c r="B361" s="128"/>
      <c r="C361" s="128"/>
      <c r="D361" s="128"/>
      <c r="E361" s="128"/>
      <c r="F361" s="128"/>
      <c r="G361" s="128"/>
      <c r="H361" s="128"/>
      <c r="I361" s="128"/>
      <c r="J361" s="128"/>
      <c r="K361" s="128"/>
      <c r="L361" s="128"/>
      <c r="M361" s="128"/>
      <c r="N361" s="128"/>
      <c r="O361" s="128"/>
      <c r="P361" s="128"/>
      <c r="Q361" s="128"/>
      <c r="R361" s="128"/>
      <c r="S361" s="2"/>
      <c r="T361" s="2"/>
      <c r="U361" s="2"/>
      <c r="V361" s="2"/>
      <c r="W361" s="2"/>
      <c r="X361" s="2"/>
      <c r="Y361" s="2"/>
      <c r="Z361" s="2"/>
      <c r="AA361" s="2"/>
    </row>
    <row r="362" spans="1:27" ht="12.75" customHeight="1">
      <c r="A362" s="2"/>
      <c r="B362" s="128"/>
      <c r="C362" s="128"/>
      <c r="D362" s="128"/>
      <c r="E362" s="128"/>
      <c r="F362" s="128"/>
      <c r="G362" s="128"/>
      <c r="H362" s="128"/>
      <c r="I362" s="128"/>
      <c r="J362" s="128"/>
      <c r="K362" s="128"/>
      <c r="L362" s="128"/>
      <c r="M362" s="128"/>
      <c r="N362" s="128"/>
      <c r="O362" s="128"/>
      <c r="P362" s="128"/>
      <c r="Q362" s="128"/>
      <c r="R362" s="128"/>
      <c r="S362" s="2"/>
      <c r="T362" s="2"/>
      <c r="U362" s="2"/>
      <c r="V362" s="2"/>
      <c r="W362" s="2"/>
      <c r="X362" s="2"/>
      <c r="Y362" s="2"/>
      <c r="Z362" s="2"/>
      <c r="AA362" s="2"/>
    </row>
    <row r="363" spans="1:27" ht="12.75" customHeight="1">
      <c r="A363" s="2"/>
      <c r="B363" s="128"/>
      <c r="C363" s="128"/>
      <c r="D363" s="128"/>
      <c r="E363" s="128"/>
      <c r="F363" s="128"/>
      <c r="G363" s="128"/>
      <c r="H363" s="128"/>
      <c r="I363" s="128"/>
      <c r="J363" s="128"/>
      <c r="K363" s="128"/>
      <c r="L363" s="128"/>
      <c r="M363" s="128"/>
      <c r="N363" s="128"/>
      <c r="O363" s="128"/>
      <c r="P363" s="128"/>
      <c r="Q363" s="128"/>
      <c r="R363" s="128"/>
      <c r="S363" s="2"/>
      <c r="T363" s="2"/>
      <c r="U363" s="2"/>
      <c r="V363" s="2"/>
      <c r="W363" s="2"/>
      <c r="X363" s="2"/>
      <c r="Y363" s="2"/>
      <c r="Z363" s="2"/>
      <c r="AA363" s="2"/>
    </row>
    <row r="364" spans="1:27" ht="12.75" customHeight="1">
      <c r="A364" s="2"/>
      <c r="B364" s="128"/>
      <c r="C364" s="128"/>
      <c r="D364" s="128"/>
      <c r="E364" s="128"/>
      <c r="F364" s="128"/>
      <c r="G364" s="128"/>
      <c r="H364" s="128"/>
      <c r="I364" s="128"/>
      <c r="J364" s="128"/>
      <c r="K364" s="128"/>
      <c r="L364" s="128"/>
      <c r="M364" s="128"/>
      <c r="N364" s="128"/>
      <c r="O364" s="128"/>
      <c r="P364" s="128"/>
      <c r="Q364" s="128"/>
      <c r="R364" s="128"/>
      <c r="S364" s="2"/>
      <c r="T364" s="2"/>
      <c r="U364" s="2"/>
      <c r="V364" s="2"/>
      <c r="W364" s="2"/>
      <c r="X364" s="2"/>
      <c r="Y364" s="2"/>
      <c r="Z364" s="2"/>
      <c r="AA364" s="2"/>
    </row>
    <row r="365" spans="1:27" ht="12.75" customHeight="1">
      <c r="A365" s="2"/>
      <c r="B365" s="128"/>
      <c r="C365" s="128"/>
      <c r="D365" s="128"/>
      <c r="E365" s="128"/>
      <c r="F365" s="128"/>
      <c r="G365" s="128"/>
      <c r="H365" s="128"/>
      <c r="I365" s="128"/>
      <c r="J365" s="128"/>
      <c r="K365" s="128"/>
      <c r="L365" s="128"/>
      <c r="M365" s="128"/>
      <c r="N365" s="128"/>
      <c r="O365" s="128"/>
      <c r="P365" s="128"/>
      <c r="Q365" s="128"/>
      <c r="R365" s="128"/>
      <c r="S365" s="2"/>
      <c r="T365" s="2"/>
      <c r="U365" s="2"/>
      <c r="V365" s="2"/>
      <c r="W365" s="2"/>
      <c r="X365" s="2"/>
      <c r="Y365" s="2"/>
      <c r="Z365" s="2"/>
      <c r="AA365" s="2"/>
    </row>
    <row r="366" spans="1:27" ht="12.75" customHeight="1">
      <c r="A366" s="2"/>
      <c r="B366" s="128"/>
      <c r="C366" s="128"/>
      <c r="D366" s="128"/>
      <c r="E366" s="128"/>
      <c r="F366" s="128"/>
      <c r="G366" s="128"/>
      <c r="H366" s="128"/>
      <c r="I366" s="128"/>
      <c r="J366" s="128"/>
      <c r="K366" s="128"/>
      <c r="L366" s="128"/>
      <c r="M366" s="128"/>
      <c r="N366" s="128"/>
      <c r="O366" s="128"/>
      <c r="P366" s="128"/>
      <c r="Q366" s="128"/>
      <c r="R366" s="128"/>
      <c r="S366" s="2"/>
      <c r="T366" s="2"/>
      <c r="U366" s="2"/>
      <c r="V366" s="2"/>
      <c r="W366" s="2"/>
      <c r="X366" s="2"/>
      <c r="Y366" s="2"/>
      <c r="Z366" s="2"/>
      <c r="AA366" s="2"/>
    </row>
    <row r="367" spans="1:27" ht="12.75" customHeight="1">
      <c r="A367" s="2"/>
      <c r="B367" s="128"/>
      <c r="C367" s="128"/>
      <c r="D367" s="128"/>
      <c r="E367" s="128"/>
      <c r="F367" s="128"/>
      <c r="G367" s="128"/>
      <c r="H367" s="128"/>
      <c r="I367" s="128"/>
      <c r="J367" s="128"/>
      <c r="K367" s="128"/>
      <c r="L367" s="128"/>
      <c r="M367" s="128"/>
      <c r="N367" s="128"/>
      <c r="O367" s="128"/>
      <c r="P367" s="128"/>
      <c r="Q367" s="128"/>
      <c r="R367" s="128"/>
      <c r="S367" s="2"/>
      <c r="T367" s="2"/>
      <c r="U367" s="2"/>
      <c r="V367" s="2"/>
      <c r="W367" s="2"/>
      <c r="X367" s="2"/>
      <c r="Y367" s="2"/>
      <c r="Z367" s="2"/>
      <c r="AA367" s="2"/>
    </row>
    <row r="368" spans="1:27" ht="12.75" customHeight="1">
      <c r="A368" s="2"/>
      <c r="B368" s="128"/>
      <c r="C368" s="128"/>
      <c r="D368" s="128"/>
      <c r="E368" s="128"/>
      <c r="F368" s="128"/>
      <c r="G368" s="128"/>
      <c r="H368" s="128"/>
      <c r="I368" s="128"/>
      <c r="J368" s="128"/>
      <c r="K368" s="128"/>
      <c r="L368" s="128"/>
      <c r="M368" s="128"/>
      <c r="N368" s="128"/>
      <c r="O368" s="128"/>
      <c r="P368" s="128"/>
      <c r="Q368" s="128"/>
      <c r="R368" s="128"/>
      <c r="S368" s="2"/>
      <c r="T368" s="2"/>
      <c r="U368" s="2"/>
      <c r="V368" s="2"/>
      <c r="W368" s="2"/>
      <c r="X368" s="2"/>
      <c r="Y368" s="2"/>
      <c r="Z368" s="2"/>
      <c r="AA368" s="2"/>
    </row>
    <row r="369" spans="1:27" ht="12.75" customHeight="1">
      <c r="A369" s="2"/>
      <c r="B369" s="128"/>
      <c r="C369" s="128"/>
      <c r="D369" s="128"/>
      <c r="E369" s="128"/>
      <c r="F369" s="128"/>
      <c r="G369" s="128"/>
      <c r="H369" s="128"/>
      <c r="I369" s="128"/>
      <c r="J369" s="128"/>
      <c r="K369" s="128"/>
      <c r="L369" s="128"/>
      <c r="M369" s="128"/>
      <c r="N369" s="128"/>
      <c r="O369" s="128"/>
      <c r="P369" s="128"/>
      <c r="Q369" s="128"/>
      <c r="R369" s="128"/>
      <c r="S369" s="2"/>
      <c r="T369" s="2"/>
      <c r="U369" s="2"/>
      <c r="V369" s="2"/>
      <c r="W369" s="2"/>
      <c r="X369" s="2"/>
      <c r="Y369" s="2"/>
      <c r="Z369" s="2"/>
      <c r="AA369" s="2"/>
    </row>
    <row r="370" spans="1:27" ht="12.75" customHeight="1">
      <c r="A370" s="2"/>
      <c r="B370" s="128"/>
      <c r="C370" s="128"/>
      <c r="D370" s="128"/>
      <c r="E370" s="128"/>
      <c r="F370" s="128"/>
      <c r="G370" s="128"/>
      <c r="H370" s="128"/>
      <c r="I370" s="128"/>
      <c r="J370" s="128"/>
      <c r="K370" s="128"/>
      <c r="L370" s="128"/>
      <c r="M370" s="128"/>
      <c r="N370" s="128"/>
      <c r="O370" s="128"/>
      <c r="P370" s="128"/>
      <c r="Q370" s="128"/>
      <c r="R370" s="128"/>
      <c r="S370" s="2"/>
      <c r="T370" s="2"/>
      <c r="U370" s="2"/>
      <c r="V370" s="2"/>
      <c r="W370" s="2"/>
      <c r="X370" s="2"/>
      <c r="Y370" s="2"/>
      <c r="Z370" s="2"/>
      <c r="AA370" s="2"/>
    </row>
    <row r="371" spans="1:27" ht="12.75" customHeight="1">
      <c r="A371" s="2"/>
      <c r="B371" s="128"/>
      <c r="C371" s="128"/>
      <c r="D371" s="128"/>
      <c r="E371" s="128"/>
      <c r="F371" s="128"/>
      <c r="G371" s="128"/>
      <c r="H371" s="128"/>
      <c r="I371" s="128"/>
      <c r="J371" s="128"/>
      <c r="K371" s="128"/>
      <c r="L371" s="128"/>
      <c r="M371" s="128"/>
      <c r="N371" s="128"/>
      <c r="O371" s="128"/>
      <c r="P371" s="128"/>
      <c r="Q371" s="128"/>
      <c r="R371" s="128"/>
      <c r="S371" s="2"/>
      <c r="T371" s="2"/>
      <c r="U371" s="2"/>
      <c r="V371" s="2"/>
      <c r="W371" s="2"/>
      <c r="X371" s="2"/>
      <c r="Y371" s="2"/>
      <c r="Z371" s="2"/>
      <c r="AA371" s="2"/>
    </row>
    <row r="372" spans="1:27" ht="12.75" customHeight="1">
      <c r="A372" s="2"/>
      <c r="B372" s="128"/>
      <c r="C372" s="128"/>
      <c r="D372" s="128"/>
      <c r="E372" s="128"/>
      <c r="F372" s="128"/>
      <c r="G372" s="128"/>
      <c r="H372" s="128"/>
      <c r="I372" s="128"/>
      <c r="J372" s="128"/>
      <c r="K372" s="128"/>
      <c r="L372" s="128"/>
      <c r="M372" s="128"/>
      <c r="N372" s="128"/>
      <c r="O372" s="128"/>
      <c r="P372" s="128"/>
      <c r="Q372" s="128"/>
      <c r="R372" s="128"/>
      <c r="S372" s="2"/>
      <c r="T372" s="2"/>
      <c r="U372" s="2"/>
      <c r="V372" s="2"/>
      <c r="W372" s="2"/>
      <c r="X372" s="2"/>
      <c r="Y372" s="2"/>
      <c r="Z372" s="2"/>
      <c r="AA372" s="2"/>
    </row>
    <row r="373" spans="1:27" ht="12.75" customHeight="1">
      <c r="A373" s="2"/>
      <c r="B373" s="128"/>
      <c r="C373" s="128"/>
      <c r="D373" s="128"/>
      <c r="E373" s="128"/>
      <c r="F373" s="128"/>
      <c r="G373" s="128"/>
      <c r="H373" s="128"/>
      <c r="I373" s="128"/>
      <c r="J373" s="128"/>
      <c r="K373" s="128"/>
      <c r="L373" s="128"/>
      <c r="M373" s="128"/>
      <c r="N373" s="128"/>
      <c r="O373" s="128"/>
      <c r="P373" s="128"/>
      <c r="Q373" s="128"/>
      <c r="R373" s="128"/>
      <c r="S373" s="2"/>
      <c r="T373" s="2"/>
      <c r="U373" s="2"/>
      <c r="V373" s="2"/>
      <c r="W373" s="2"/>
      <c r="X373" s="2"/>
      <c r="Y373" s="2"/>
      <c r="Z373" s="2"/>
      <c r="AA373" s="2"/>
    </row>
    <row r="374" spans="1:27" ht="12.75" customHeight="1">
      <c r="A374" s="2"/>
      <c r="B374" s="128"/>
      <c r="C374" s="128"/>
      <c r="D374" s="128"/>
      <c r="E374" s="128"/>
      <c r="F374" s="128"/>
      <c r="G374" s="128"/>
      <c r="H374" s="128"/>
      <c r="I374" s="128"/>
      <c r="J374" s="128"/>
      <c r="K374" s="128"/>
      <c r="L374" s="128"/>
      <c r="M374" s="128"/>
      <c r="N374" s="128"/>
      <c r="O374" s="128"/>
      <c r="P374" s="128"/>
      <c r="Q374" s="128"/>
      <c r="R374" s="128"/>
      <c r="S374" s="2"/>
      <c r="T374" s="2"/>
      <c r="U374" s="2"/>
      <c r="V374" s="2"/>
      <c r="W374" s="2"/>
      <c r="X374" s="2"/>
      <c r="Y374" s="2"/>
      <c r="Z374" s="2"/>
      <c r="AA374" s="2"/>
    </row>
    <row r="375" spans="1:27" ht="12.75" customHeight="1">
      <c r="A375" s="2"/>
      <c r="B375" s="128"/>
      <c r="C375" s="128"/>
      <c r="D375" s="128"/>
      <c r="E375" s="128"/>
      <c r="F375" s="128"/>
      <c r="G375" s="128"/>
      <c r="H375" s="128"/>
      <c r="I375" s="128"/>
      <c r="J375" s="128"/>
      <c r="K375" s="128"/>
      <c r="L375" s="128"/>
      <c r="M375" s="128"/>
      <c r="N375" s="128"/>
      <c r="O375" s="128"/>
      <c r="P375" s="128"/>
      <c r="Q375" s="128"/>
      <c r="R375" s="128"/>
      <c r="S375" s="2"/>
      <c r="T375" s="2"/>
      <c r="U375" s="2"/>
      <c r="V375" s="2"/>
      <c r="W375" s="2"/>
      <c r="X375" s="2"/>
      <c r="Y375" s="2"/>
      <c r="Z375" s="2"/>
      <c r="AA375" s="2"/>
    </row>
    <row r="376" spans="1:27" ht="12.75" customHeight="1">
      <c r="A376" s="2"/>
      <c r="B376" s="128"/>
      <c r="C376" s="128"/>
      <c r="D376" s="128"/>
      <c r="E376" s="128"/>
      <c r="F376" s="128"/>
      <c r="G376" s="128"/>
      <c r="H376" s="128"/>
      <c r="I376" s="128"/>
      <c r="J376" s="128"/>
      <c r="K376" s="128"/>
      <c r="L376" s="128"/>
      <c r="M376" s="128"/>
      <c r="N376" s="128"/>
      <c r="O376" s="128"/>
      <c r="P376" s="128"/>
      <c r="Q376" s="128"/>
      <c r="R376" s="128"/>
      <c r="S376" s="2"/>
      <c r="T376" s="2"/>
      <c r="U376" s="2"/>
      <c r="V376" s="2"/>
      <c r="W376" s="2"/>
      <c r="X376" s="2"/>
      <c r="Y376" s="2"/>
      <c r="Z376" s="2"/>
      <c r="AA376" s="2"/>
    </row>
    <row r="377" spans="1:27" ht="12.75" customHeight="1">
      <c r="A377" s="2"/>
      <c r="B377" s="128"/>
      <c r="C377" s="128"/>
      <c r="D377" s="128"/>
      <c r="E377" s="128"/>
      <c r="F377" s="128"/>
      <c r="G377" s="128"/>
      <c r="H377" s="128"/>
      <c r="I377" s="128"/>
      <c r="J377" s="128"/>
      <c r="K377" s="128"/>
      <c r="L377" s="128"/>
      <c r="M377" s="128"/>
      <c r="N377" s="128"/>
      <c r="O377" s="128"/>
      <c r="P377" s="128"/>
      <c r="Q377" s="128"/>
      <c r="R377" s="128"/>
      <c r="S377" s="2"/>
      <c r="T377" s="2"/>
      <c r="U377" s="2"/>
      <c r="V377" s="2"/>
      <c r="W377" s="2"/>
      <c r="X377" s="2"/>
      <c r="Y377" s="2"/>
      <c r="Z377" s="2"/>
      <c r="AA377" s="2"/>
    </row>
    <row r="378" spans="1:27" ht="12.75" customHeight="1">
      <c r="A378" s="2"/>
      <c r="B378" s="128"/>
      <c r="C378" s="128"/>
      <c r="D378" s="128"/>
      <c r="E378" s="128"/>
      <c r="F378" s="128"/>
      <c r="G378" s="128"/>
      <c r="H378" s="128"/>
      <c r="I378" s="128"/>
      <c r="J378" s="128"/>
      <c r="K378" s="128"/>
      <c r="L378" s="128"/>
      <c r="M378" s="128"/>
      <c r="N378" s="128"/>
      <c r="O378" s="128"/>
      <c r="P378" s="128"/>
      <c r="Q378" s="128"/>
      <c r="R378" s="128"/>
      <c r="S378" s="2"/>
      <c r="T378" s="2"/>
      <c r="U378" s="2"/>
      <c r="V378" s="2"/>
      <c r="W378" s="2"/>
      <c r="X378" s="2"/>
      <c r="Y378" s="2"/>
      <c r="Z378" s="2"/>
      <c r="AA378" s="2"/>
    </row>
    <row r="379" spans="1:27" ht="12.75" customHeight="1">
      <c r="A379" s="2"/>
      <c r="B379" s="128"/>
      <c r="C379" s="128"/>
      <c r="D379" s="128"/>
      <c r="E379" s="128"/>
      <c r="F379" s="128"/>
      <c r="G379" s="128"/>
      <c r="H379" s="128"/>
      <c r="I379" s="128"/>
      <c r="J379" s="128"/>
      <c r="K379" s="128"/>
      <c r="L379" s="128"/>
      <c r="M379" s="128"/>
      <c r="N379" s="128"/>
      <c r="O379" s="128"/>
      <c r="P379" s="128"/>
      <c r="Q379" s="128"/>
      <c r="R379" s="128"/>
      <c r="S379" s="2"/>
      <c r="T379" s="2"/>
      <c r="U379" s="2"/>
      <c r="V379" s="2"/>
      <c r="W379" s="2"/>
      <c r="X379" s="2"/>
      <c r="Y379" s="2"/>
      <c r="Z379" s="2"/>
      <c r="AA379" s="2"/>
    </row>
    <row r="380" spans="1:27" ht="12.75" customHeight="1">
      <c r="A380" s="2"/>
      <c r="B380" s="128"/>
      <c r="C380" s="128"/>
      <c r="D380" s="128"/>
      <c r="E380" s="128"/>
      <c r="F380" s="128"/>
      <c r="G380" s="128"/>
      <c r="H380" s="128"/>
      <c r="I380" s="128"/>
      <c r="J380" s="128"/>
      <c r="K380" s="128"/>
      <c r="L380" s="128"/>
      <c r="M380" s="128"/>
      <c r="N380" s="128"/>
      <c r="O380" s="128"/>
      <c r="P380" s="128"/>
      <c r="Q380" s="128"/>
      <c r="R380" s="128"/>
      <c r="S380" s="2"/>
      <c r="T380" s="2"/>
      <c r="U380" s="2"/>
      <c r="V380" s="2"/>
      <c r="W380" s="2"/>
      <c r="X380" s="2"/>
      <c r="Y380" s="2"/>
      <c r="Z380" s="2"/>
      <c r="AA380" s="2"/>
    </row>
    <row r="381" spans="1:27" ht="12.75" customHeight="1">
      <c r="A381" s="2"/>
      <c r="B381" s="128"/>
      <c r="C381" s="128"/>
      <c r="D381" s="128"/>
      <c r="E381" s="128"/>
      <c r="F381" s="128"/>
      <c r="G381" s="128"/>
      <c r="H381" s="128"/>
      <c r="I381" s="128"/>
      <c r="J381" s="128"/>
      <c r="K381" s="128"/>
      <c r="L381" s="128"/>
      <c r="M381" s="128"/>
      <c r="N381" s="128"/>
      <c r="O381" s="128"/>
      <c r="P381" s="128"/>
      <c r="Q381" s="128"/>
      <c r="R381" s="128"/>
      <c r="S381" s="2"/>
      <c r="T381" s="2"/>
      <c r="U381" s="2"/>
      <c r="V381" s="2"/>
      <c r="W381" s="2"/>
      <c r="X381" s="2"/>
      <c r="Y381" s="2"/>
      <c r="Z381" s="2"/>
      <c r="AA381" s="2"/>
    </row>
    <row r="382" spans="1:27" ht="12.75" customHeight="1">
      <c r="A382" s="2"/>
      <c r="B382" s="128"/>
      <c r="C382" s="128"/>
      <c r="D382" s="128"/>
      <c r="E382" s="128"/>
      <c r="F382" s="128"/>
      <c r="G382" s="128"/>
      <c r="H382" s="128"/>
      <c r="I382" s="128"/>
      <c r="J382" s="128"/>
      <c r="K382" s="128"/>
      <c r="L382" s="128"/>
      <c r="M382" s="128"/>
      <c r="N382" s="128"/>
      <c r="O382" s="128"/>
      <c r="P382" s="128"/>
      <c r="Q382" s="128"/>
      <c r="R382" s="128"/>
      <c r="S382" s="2"/>
      <c r="T382" s="2"/>
      <c r="U382" s="2"/>
      <c r="V382" s="2"/>
      <c r="W382" s="2"/>
      <c r="X382" s="2"/>
      <c r="Y382" s="2"/>
      <c r="Z382" s="2"/>
      <c r="AA382" s="2"/>
    </row>
    <row r="383" spans="1:27" ht="12.75" customHeight="1">
      <c r="A383" s="2"/>
      <c r="B383" s="128"/>
      <c r="C383" s="128"/>
      <c r="D383" s="128"/>
      <c r="E383" s="128"/>
      <c r="F383" s="128"/>
      <c r="G383" s="128"/>
      <c r="H383" s="128"/>
      <c r="I383" s="128"/>
      <c r="J383" s="128"/>
      <c r="K383" s="128"/>
      <c r="L383" s="128"/>
      <c r="M383" s="128"/>
      <c r="N383" s="128"/>
      <c r="O383" s="128"/>
      <c r="P383" s="128"/>
      <c r="Q383" s="128"/>
      <c r="R383" s="128"/>
      <c r="S383" s="2"/>
      <c r="T383" s="2"/>
      <c r="U383" s="2"/>
      <c r="V383" s="2"/>
      <c r="W383" s="2"/>
      <c r="X383" s="2"/>
      <c r="Y383" s="2"/>
      <c r="Z383" s="2"/>
      <c r="AA383" s="2"/>
    </row>
    <row r="384" spans="1:27" ht="12.75" customHeight="1">
      <c r="A384" s="2"/>
      <c r="B384" s="128"/>
      <c r="C384" s="128"/>
      <c r="D384" s="128"/>
      <c r="E384" s="128"/>
      <c r="F384" s="128"/>
      <c r="G384" s="128"/>
      <c r="H384" s="128"/>
      <c r="I384" s="128"/>
      <c r="J384" s="128"/>
      <c r="K384" s="128"/>
      <c r="L384" s="128"/>
      <c r="M384" s="128"/>
      <c r="N384" s="128"/>
      <c r="O384" s="128"/>
      <c r="P384" s="128"/>
      <c r="Q384" s="128"/>
      <c r="R384" s="128"/>
      <c r="S384" s="2"/>
      <c r="T384" s="2"/>
      <c r="U384" s="2"/>
      <c r="V384" s="2"/>
      <c r="W384" s="2"/>
      <c r="X384" s="2"/>
      <c r="Y384" s="2"/>
      <c r="Z384" s="2"/>
      <c r="AA384" s="2"/>
    </row>
    <row r="385" spans="1:27" ht="12.75" customHeight="1">
      <c r="A385" s="2"/>
      <c r="B385" s="128"/>
      <c r="C385" s="128"/>
      <c r="D385" s="128"/>
      <c r="E385" s="128"/>
      <c r="F385" s="128"/>
      <c r="G385" s="128"/>
      <c r="H385" s="128"/>
      <c r="I385" s="128"/>
      <c r="J385" s="128"/>
      <c r="K385" s="128"/>
      <c r="L385" s="128"/>
      <c r="M385" s="128"/>
      <c r="N385" s="128"/>
      <c r="O385" s="128"/>
      <c r="P385" s="128"/>
      <c r="Q385" s="128"/>
      <c r="R385" s="128"/>
      <c r="S385" s="2"/>
      <c r="T385" s="2"/>
      <c r="U385" s="2"/>
      <c r="V385" s="2"/>
      <c r="W385" s="2"/>
      <c r="X385" s="2"/>
      <c r="Y385" s="2"/>
      <c r="Z385" s="2"/>
      <c r="AA385" s="2"/>
    </row>
    <row r="386" spans="1:27" ht="12.75" customHeight="1">
      <c r="A386" s="2"/>
      <c r="B386" s="128"/>
      <c r="C386" s="128"/>
      <c r="D386" s="128"/>
      <c r="E386" s="128"/>
      <c r="F386" s="128"/>
      <c r="G386" s="128"/>
      <c r="H386" s="128"/>
      <c r="I386" s="128"/>
      <c r="J386" s="128"/>
      <c r="K386" s="128"/>
      <c r="L386" s="128"/>
      <c r="M386" s="128"/>
      <c r="N386" s="128"/>
      <c r="O386" s="128"/>
      <c r="P386" s="128"/>
      <c r="Q386" s="128"/>
      <c r="R386" s="128"/>
      <c r="S386" s="2"/>
      <c r="T386" s="2"/>
      <c r="U386" s="2"/>
      <c r="V386" s="2"/>
      <c r="W386" s="2"/>
      <c r="X386" s="2"/>
      <c r="Y386" s="2"/>
      <c r="Z386" s="2"/>
      <c r="AA386" s="2"/>
    </row>
    <row r="387" spans="1:27" ht="12.75" customHeight="1">
      <c r="A387" s="2"/>
      <c r="B387" s="128"/>
      <c r="C387" s="128"/>
      <c r="D387" s="128"/>
      <c r="E387" s="128"/>
      <c r="F387" s="128"/>
      <c r="G387" s="128"/>
      <c r="H387" s="128"/>
      <c r="I387" s="128"/>
      <c r="J387" s="128"/>
      <c r="K387" s="128"/>
      <c r="L387" s="128"/>
      <c r="M387" s="128"/>
      <c r="N387" s="128"/>
      <c r="O387" s="128"/>
      <c r="P387" s="128"/>
      <c r="Q387" s="128"/>
      <c r="R387" s="128"/>
      <c r="S387" s="2"/>
      <c r="T387" s="2"/>
      <c r="U387" s="2"/>
      <c r="V387" s="2"/>
      <c r="W387" s="2"/>
      <c r="X387" s="2"/>
      <c r="Y387" s="2"/>
      <c r="Z387" s="2"/>
      <c r="AA387" s="2"/>
    </row>
    <row r="388" spans="1:27" ht="12.75" customHeight="1">
      <c r="A388" s="2"/>
      <c r="B388" s="128"/>
      <c r="C388" s="128"/>
      <c r="D388" s="128"/>
      <c r="E388" s="128"/>
      <c r="F388" s="128"/>
      <c r="G388" s="128"/>
      <c r="H388" s="128"/>
      <c r="I388" s="128"/>
      <c r="J388" s="128"/>
      <c r="K388" s="128"/>
      <c r="L388" s="128"/>
      <c r="M388" s="128"/>
      <c r="N388" s="128"/>
      <c r="O388" s="128"/>
      <c r="P388" s="128"/>
      <c r="Q388" s="128"/>
      <c r="R388" s="128"/>
      <c r="S388" s="2"/>
      <c r="T388" s="2"/>
      <c r="U388" s="2"/>
      <c r="V388" s="2"/>
      <c r="W388" s="2"/>
      <c r="X388" s="2"/>
      <c r="Y388" s="2"/>
      <c r="Z388" s="2"/>
      <c r="AA388" s="2"/>
    </row>
    <row r="389" spans="1:27" ht="12.75" customHeight="1">
      <c r="A389" s="2"/>
      <c r="B389" s="128"/>
      <c r="C389" s="128"/>
      <c r="D389" s="128"/>
      <c r="E389" s="128"/>
      <c r="F389" s="128"/>
      <c r="G389" s="128"/>
      <c r="H389" s="128"/>
      <c r="I389" s="128"/>
      <c r="J389" s="128"/>
      <c r="K389" s="128"/>
      <c r="L389" s="128"/>
      <c r="M389" s="128"/>
      <c r="N389" s="128"/>
      <c r="O389" s="128"/>
      <c r="P389" s="128"/>
      <c r="Q389" s="128"/>
      <c r="R389" s="128"/>
      <c r="S389" s="2"/>
      <c r="T389" s="2"/>
      <c r="U389" s="2"/>
      <c r="V389" s="2"/>
      <c r="W389" s="2"/>
      <c r="X389" s="2"/>
      <c r="Y389" s="2"/>
      <c r="Z389" s="2"/>
      <c r="AA389" s="2"/>
    </row>
    <row r="390" spans="1:27" ht="12.75" customHeight="1">
      <c r="A390" s="2"/>
      <c r="B390" s="128"/>
      <c r="C390" s="128"/>
      <c r="D390" s="128"/>
      <c r="E390" s="128"/>
      <c r="F390" s="128"/>
      <c r="G390" s="128"/>
      <c r="H390" s="128"/>
      <c r="I390" s="128"/>
      <c r="J390" s="128"/>
      <c r="K390" s="128"/>
      <c r="L390" s="128"/>
      <c r="M390" s="128"/>
      <c r="N390" s="128"/>
      <c r="O390" s="128"/>
      <c r="P390" s="128"/>
      <c r="Q390" s="128"/>
      <c r="R390" s="128"/>
      <c r="S390" s="2"/>
      <c r="T390" s="2"/>
      <c r="U390" s="2"/>
      <c r="V390" s="2"/>
      <c r="W390" s="2"/>
      <c r="X390" s="2"/>
      <c r="Y390" s="2"/>
      <c r="Z390" s="2"/>
      <c r="AA390" s="2"/>
    </row>
    <row r="391" spans="1:27" ht="12.75" customHeight="1">
      <c r="A391" s="2"/>
      <c r="B391" s="128"/>
      <c r="C391" s="128"/>
      <c r="D391" s="128"/>
      <c r="E391" s="128"/>
      <c r="F391" s="128"/>
      <c r="G391" s="128"/>
      <c r="H391" s="128"/>
      <c r="I391" s="128"/>
      <c r="J391" s="128"/>
      <c r="K391" s="128"/>
      <c r="L391" s="128"/>
      <c r="M391" s="128"/>
      <c r="N391" s="128"/>
      <c r="O391" s="128"/>
      <c r="P391" s="128"/>
      <c r="Q391" s="128"/>
      <c r="R391" s="128"/>
      <c r="S391" s="2"/>
      <c r="T391" s="2"/>
      <c r="U391" s="2"/>
      <c r="V391" s="2"/>
      <c r="W391" s="2"/>
      <c r="X391" s="2"/>
      <c r="Y391" s="2"/>
      <c r="Z391" s="2"/>
      <c r="AA391" s="2"/>
    </row>
    <row r="392" spans="1:27" ht="12.75" customHeight="1">
      <c r="A392" s="2"/>
      <c r="B392" s="128"/>
      <c r="C392" s="128"/>
      <c r="D392" s="128"/>
      <c r="E392" s="128"/>
      <c r="F392" s="128"/>
      <c r="G392" s="128"/>
      <c r="H392" s="128"/>
      <c r="I392" s="128"/>
      <c r="J392" s="128"/>
      <c r="K392" s="128"/>
      <c r="L392" s="128"/>
      <c r="M392" s="128"/>
      <c r="N392" s="128"/>
      <c r="O392" s="128"/>
      <c r="P392" s="128"/>
      <c r="Q392" s="128"/>
      <c r="R392" s="128"/>
      <c r="S392" s="2"/>
      <c r="T392" s="2"/>
      <c r="U392" s="2"/>
      <c r="V392" s="2"/>
      <c r="W392" s="2"/>
      <c r="X392" s="2"/>
      <c r="Y392" s="2"/>
      <c r="Z392" s="2"/>
      <c r="AA392" s="2"/>
    </row>
    <row r="393" spans="1:27" ht="12.75" customHeight="1">
      <c r="A393" s="2"/>
      <c r="B393" s="128"/>
      <c r="C393" s="128"/>
      <c r="D393" s="128"/>
      <c r="E393" s="128"/>
      <c r="F393" s="128"/>
      <c r="G393" s="128"/>
      <c r="H393" s="128"/>
      <c r="I393" s="128"/>
      <c r="J393" s="128"/>
      <c r="K393" s="128"/>
      <c r="L393" s="128"/>
      <c r="M393" s="128"/>
      <c r="N393" s="128"/>
      <c r="O393" s="128"/>
      <c r="P393" s="128"/>
      <c r="Q393" s="128"/>
      <c r="R393" s="128"/>
      <c r="S393" s="2"/>
      <c r="T393" s="2"/>
      <c r="U393" s="2"/>
      <c r="V393" s="2"/>
      <c r="W393" s="2"/>
      <c r="X393" s="2"/>
      <c r="Y393" s="2"/>
      <c r="Z393" s="2"/>
      <c r="AA393" s="2"/>
    </row>
    <row r="394" spans="1:27" ht="12.75" customHeight="1">
      <c r="A394" s="2"/>
      <c r="B394" s="128"/>
      <c r="C394" s="128"/>
      <c r="D394" s="128"/>
      <c r="E394" s="128"/>
      <c r="F394" s="128"/>
      <c r="G394" s="128"/>
      <c r="H394" s="128"/>
      <c r="I394" s="128"/>
      <c r="J394" s="128"/>
      <c r="K394" s="128"/>
      <c r="L394" s="128"/>
      <c r="M394" s="128"/>
      <c r="N394" s="128"/>
      <c r="O394" s="128"/>
      <c r="P394" s="128"/>
      <c r="Q394" s="128"/>
      <c r="R394" s="128"/>
      <c r="S394" s="2"/>
      <c r="T394" s="2"/>
      <c r="U394" s="2"/>
      <c r="V394" s="2"/>
      <c r="W394" s="2"/>
      <c r="X394" s="2"/>
      <c r="Y394" s="2"/>
      <c r="Z394" s="2"/>
      <c r="AA394" s="2"/>
    </row>
    <row r="395" spans="1:27" ht="12.75" customHeight="1">
      <c r="A395" s="2"/>
      <c r="B395" s="128"/>
      <c r="C395" s="128"/>
      <c r="D395" s="128"/>
      <c r="E395" s="128"/>
      <c r="F395" s="128"/>
      <c r="G395" s="128"/>
      <c r="H395" s="128"/>
      <c r="I395" s="128"/>
      <c r="J395" s="128"/>
      <c r="K395" s="128"/>
      <c r="L395" s="128"/>
      <c r="M395" s="128"/>
      <c r="N395" s="128"/>
      <c r="O395" s="128"/>
      <c r="P395" s="128"/>
      <c r="Q395" s="128"/>
      <c r="R395" s="128"/>
      <c r="S395" s="2"/>
      <c r="T395" s="2"/>
      <c r="U395" s="2"/>
      <c r="V395" s="2"/>
      <c r="W395" s="2"/>
      <c r="X395" s="2"/>
      <c r="Y395" s="2"/>
      <c r="Z395" s="2"/>
      <c r="AA395" s="2"/>
    </row>
    <row r="396" spans="1:27" ht="12.75" customHeight="1">
      <c r="A396" s="2"/>
      <c r="B396" s="128"/>
      <c r="C396" s="128"/>
      <c r="D396" s="128"/>
      <c r="E396" s="128"/>
      <c r="F396" s="128"/>
      <c r="G396" s="128"/>
      <c r="H396" s="128"/>
      <c r="I396" s="128"/>
      <c r="J396" s="128"/>
      <c r="K396" s="128"/>
      <c r="L396" s="128"/>
      <c r="M396" s="128"/>
      <c r="N396" s="128"/>
      <c r="O396" s="128"/>
      <c r="P396" s="128"/>
      <c r="Q396" s="128"/>
      <c r="R396" s="128"/>
      <c r="S396" s="2"/>
      <c r="T396" s="2"/>
      <c r="U396" s="2"/>
      <c r="V396" s="2"/>
      <c r="W396" s="2"/>
      <c r="X396" s="2"/>
      <c r="Y396" s="2"/>
      <c r="Z396" s="2"/>
      <c r="AA396" s="2"/>
    </row>
    <row r="397" spans="1:27" ht="12.75" customHeight="1">
      <c r="A397" s="2"/>
      <c r="B397" s="128"/>
      <c r="C397" s="128"/>
      <c r="D397" s="128"/>
      <c r="E397" s="128"/>
      <c r="F397" s="128"/>
      <c r="G397" s="128"/>
      <c r="H397" s="128"/>
      <c r="I397" s="128"/>
      <c r="J397" s="128"/>
      <c r="K397" s="128"/>
      <c r="L397" s="128"/>
      <c r="M397" s="128"/>
      <c r="N397" s="128"/>
      <c r="O397" s="128"/>
      <c r="P397" s="128"/>
      <c r="Q397" s="128"/>
      <c r="R397" s="128"/>
      <c r="S397" s="2"/>
      <c r="T397" s="2"/>
      <c r="U397" s="2"/>
      <c r="V397" s="2"/>
      <c r="W397" s="2"/>
      <c r="X397" s="2"/>
      <c r="Y397" s="2"/>
      <c r="Z397" s="2"/>
      <c r="AA397" s="2"/>
    </row>
    <row r="398" spans="1:27" ht="12.75" customHeight="1">
      <c r="A398" s="2"/>
      <c r="B398" s="128"/>
      <c r="C398" s="128"/>
      <c r="D398" s="128"/>
      <c r="E398" s="128"/>
      <c r="F398" s="128"/>
      <c r="G398" s="128"/>
      <c r="H398" s="128"/>
      <c r="I398" s="128"/>
      <c r="J398" s="128"/>
      <c r="K398" s="128"/>
      <c r="L398" s="128"/>
      <c r="M398" s="128"/>
      <c r="N398" s="128"/>
      <c r="O398" s="128"/>
      <c r="P398" s="128"/>
      <c r="Q398" s="128"/>
      <c r="R398" s="128"/>
      <c r="S398" s="2"/>
      <c r="T398" s="2"/>
      <c r="U398" s="2"/>
      <c r="V398" s="2"/>
      <c r="W398" s="2"/>
      <c r="X398" s="2"/>
      <c r="Y398" s="2"/>
      <c r="Z398" s="2"/>
      <c r="AA398" s="2"/>
    </row>
    <row r="399" spans="1:27" ht="12.75" customHeight="1">
      <c r="A399" s="2"/>
      <c r="B399" s="128"/>
      <c r="C399" s="128"/>
      <c r="D399" s="128"/>
      <c r="E399" s="128"/>
      <c r="F399" s="128"/>
      <c r="G399" s="128"/>
      <c r="H399" s="128"/>
      <c r="I399" s="128"/>
      <c r="J399" s="128"/>
      <c r="K399" s="128"/>
      <c r="L399" s="128"/>
      <c r="M399" s="128"/>
      <c r="N399" s="128"/>
      <c r="O399" s="128"/>
      <c r="P399" s="128"/>
      <c r="Q399" s="128"/>
      <c r="R399" s="128"/>
      <c r="S399" s="2"/>
      <c r="T399" s="2"/>
      <c r="U399" s="2"/>
      <c r="V399" s="2"/>
      <c r="W399" s="2"/>
      <c r="X399" s="2"/>
      <c r="Y399" s="2"/>
      <c r="Z399" s="2"/>
      <c r="AA399" s="2"/>
    </row>
    <row r="400" spans="1:27" ht="12.75" customHeight="1">
      <c r="A400" s="2"/>
      <c r="B400" s="128"/>
      <c r="C400" s="128"/>
      <c r="D400" s="128"/>
      <c r="E400" s="128"/>
      <c r="F400" s="128"/>
      <c r="G400" s="128"/>
      <c r="H400" s="128"/>
      <c r="I400" s="128"/>
      <c r="J400" s="128"/>
      <c r="K400" s="128"/>
      <c r="L400" s="128"/>
      <c r="M400" s="128"/>
      <c r="N400" s="128"/>
      <c r="O400" s="128"/>
      <c r="P400" s="128"/>
      <c r="Q400" s="128"/>
      <c r="R400" s="128"/>
      <c r="S400" s="2"/>
      <c r="T400" s="2"/>
      <c r="U400" s="2"/>
      <c r="V400" s="2"/>
      <c r="W400" s="2"/>
      <c r="X400" s="2"/>
      <c r="Y400" s="2"/>
      <c r="Z400" s="2"/>
      <c r="AA400" s="2"/>
    </row>
    <row r="401" spans="1:27" ht="12.75" customHeight="1">
      <c r="A401" s="2"/>
      <c r="B401" s="128"/>
      <c r="C401" s="128"/>
      <c r="D401" s="128"/>
      <c r="E401" s="128"/>
      <c r="F401" s="128"/>
      <c r="G401" s="128"/>
      <c r="H401" s="128"/>
      <c r="I401" s="128"/>
      <c r="J401" s="128"/>
      <c r="K401" s="128"/>
      <c r="L401" s="128"/>
      <c r="M401" s="128"/>
      <c r="N401" s="128"/>
      <c r="O401" s="128"/>
      <c r="P401" s="128"/>
      <c r="Q401" s="128"/>
      <c r="R401" s="128"/>
      <c r="S401" s="2"/>
      <c r="T401" s="2"/>
      <c r="U401" s="2"/>
      <c r="V401" s="2"/>
      <c r="W401" s="2"/>
      <c r="X401" s="2"/>
      <c r="Y401" s="2"/>
      <c r="Z401" s="2"/>
      <c r="AA401" s="2"/>
    </row>
    <row r="402" spans="1:27" ht="12.75" customHeight="1">
      <c r="A402" s="2"/>
      <c r="B402" s="128"/>
      <c r="C402" s="128"/>
      <c r="D402" s="128"/>
      <c r="E402" s="128"/>
      <c r="F402" s="128"/>
      <c r="G402" s="128"/>
      <c r="H402" s="128"/>
      <c r="I402" s="128"/>
      <c r="J402" s="128"/>
      <c r="K402" s="128"/>
      <c r="L402" s="128"/>
      <c r="M402" s="128"/>
      <c r="N402" s="128"/>
      <c r="O402" s="128"/>
      <c r="P402" s="128"/>
      <c r="Q402" s="128"/>
      <c r="R402" s="128"/>
      <c r="S402" s="2"/>
      <c r="T402" s="2"/>
      <c r="U402" s="2"/>
      <c r="V402" s="2"/>
      <c r="W402" s="2"/>
      <c r="X402" s="2"/>
      <c r="Y402" s="2"/>
      <c r="Z402" s="2"/>
      <c r="AA402" s="2"/>
    </row>
    <row r="403" spans="1:27" ht="12.75" customHeight="1">
      <c r="A403" s="2"/>
      <c r="B403" s="128"/>
      <c r="C403" s="128"/>
      <c r="D403" s="128"/>
      <c r="E403" s="128"/>
      <c r="F403" s="128"/>
      <c r="G403" s="128"/>
      <c r="H403" s="128"/>
      <c r="I403" s="128"/>
      <c r="J403" s="128"/>
      <c r="K403" s="128"/>
      <c r="L403" s="128"/>
      <c r="M403" s="128"/>
      <c r="N403" s="128"/>
      <c r="O403" s="128"/>
      <c r="P403" s="128"/>
      <c r="Q403" s="128"/>
      <c r="R403" s="128"/>
      <c r="S403" s="2"/>
      <c r="T403" s="2"/>
      <c r="U403" s="2"/>
      <c r="V403" s="2"/>
      <c r="W403" s="2"/>
      <c r="X403" s="2"/>
      <c r="Y403" s="2"/>
      <c r="Z403" s="2"/>
      <c r="AA403" s="2"/>
    </row>
    <row r="404" spans="1:27" ht="12.75" customHeight="1">
      <c r="A404" s="2"/>
      <c r="B404" s="128"/>
      <c r="C404" s="128"/>
      <c r="D404" s="128"/>
      <c r="E404" s="128"/>
      <c r="F404" s="128"/>
      <c r="G404" s="128"/>
      <c r="H404" s="128"/>
      <c r="I404" s="128"/>
      <c r="J404" s="128"/>
      <c r="K404" s="128"/>
      <c r="L404" s="128"/>
      <c r="M404" s="128"/>
      <c r="N404" s="128"/>
      <c r="O404" s="128"/>
      <c r="P404" s="128"/>
      <c r="Q404" s="128"/>
      <c r="R404" s="128"/>
      <c r="S404" s="2"/>
      <c r="T404" s="2"/>
      <c r="U404" s="2"/>
      <c r="V404" s="2"/>
      <c r="W404" s="2"/>
      <c r="X404" s="2"/>
      <c r="Y404" s="2"/>
      <c r="Z404" s="2"/>
      <c r="AA404" s="2"/>
    </row>
    <row r="405" spans="1:27" ht="12.75" customHeight="1">
      <c r="A405" s="2"/>
      <c r="B405" s="128"/>
      <c r="C405" s="128"/>
      <c r="D405" s="128"/>
      <c r="E405" s="128"/>
      <c r="F405" s="128"/>
      <c r="G405" s="128"/>
      <c r="H405" s="128"/>
      <c r="I405" s="128"/>
      <c r="J405" s="128"/>
      <c r="K405" s="128"/>
      <c r="L405" s="128"/>
      <c r="M405" s="128"/>
      <c r="N405" s="128"/>
      <c r="O405" s="128"/>
      <c r="P405" s="128"/>
      <c r="Q405" s="128"/>
      <c r="R405" s="128"/>
      <c r="S405" s="2"/>
      <c r="T405" s="2"/>
      <c r="U405" s="2"/>
      <c r="V405" s="2"/>
      <c r="W405" s="2"/>
      <c r="X405" s="2"/>
      <c r="Y405" s="2"/>
      <c r="Z405" s="2"/>
      <c r="AA405" s="2"/>
    </row>
    <row r="406" spans="1:27" ht="12.75" customHeight="1">
      <c r="A406" s="2"/>
      <c r="B406" s="128"/>
      <c r="C406" s="128"/>
      <c r="D406" s="128"/>
      <c r="E406" s="128"/>
      <c r="F406" s="128"/>
      <c r="G406" s="128"/>
      <c r="H406" s="128"/>
      <c r="I406" s="128"/>
      <c r="J406" s="128"/>
      <c r="K406" s="128"/>
      <c r="L406" s="128"/>
      <c r="M406" s="128"/>
      <c r="N406" s="128"/>
      <c r="O406" s="128"/>
      <c r="P406" s="128"/>
      <c r="Q406" s="128"/>
      <c r="R406" s="128"/>
      <c r="S406" s="2"/>
      <c r="T406" s="2"/>
      <c r="U406" s="2"/>
      <c r="V406" s="2"/>
      <c r="W406" s="2"/>
      <c r="X406" s="2"/>
      <c r="Y406" s="2"/>
      <c r="Z406" s="2"/>
      <c r="AA406" s="2"/>
    </row>
    <row r="407" spans="1:27" ht="12.75" customHeight="1">
      <c r="A407" s="2"/>
      <c r="B407" s="128"/>
      <c r="C407" s="128"/>
      <c r="D407" s="128"/>
      <c r="E407" s="128"/>
      <c r="F407" s="128"/>
      <c r="G407" s="128"/>
      <c r="H407" s="128"/>
      <c r="I407" s="128"/>
      <c r="J407" s="128"/>
      <c r="K407" s="128"/>
      <c r="L407" s="128"/>
      <c r="M407" s="128"/>
      <c r="N407" s="128"/>
      <c r="O407" s="128"/>
      <c r="P407" s="128"/>
      <c r="Q407" s="128"/>
      <c r="R407" s="128"/>
      <c r="S407" s="2"/>
      <c r="T407" s="2"/>
      <c r="U407" s="2"/>
      <c r="V407" s="2"/>
      <c r="W407" s="2"/>
      <c r="X407" s="2"/>
      <c r="Y407" s="2"/>
      <c r="Z407" s="2"/>
      <c r="AA407" s="2"/>
    </row>
    <row r="408" spans="1:27" ht="12.75" customHeight="1">
      <c r="A408" s="2"/>
      <c r="B408" s="128"/>
      <c r="C408" s="128"/>
      <c r="D408" s="128"/>
      <c r="E408" s="128"/>
      <c r="F408" s="128"/>
      <c r="G408" s="128"/>
      <c r="H408" s="128"/>
      <c r="I408" s="128"/>
      <c r="J408" s="128"/>
      <c r="K408" s="128"/>
      <c r="L408" s="128"/>
      <c r="M408" s="128"/>
      <c r="N408" s="128"/>
      <c r="O408" s="128"/>
      <c r="P408" s="128"/>
      <c r="Q408" s="128"/>
      <c r="R408" s="128"/>
      <c r="S408" s="2"/>
      <c r="T408" s="2"/>
      <c r="U408" s="2"/>
      <c r="V408" s="2"/>
      <c r="W408" s="2"/>
      <c r="X408" s="2"/>
      <c r="Y408" s="2"/>
      <c r="Z408" s="2"/>
      <c r="AA408" s="2"/>
    </row>
    <row r="409" spans="1:27" ht="12.75" customHeight="1">
      <c r="A409" s="2"/>
      <c r="B409" s="128"/>
      <c r="C409" s="128"/>
      <c r="D409" s="128"/>
      <c r="E409" s="128"/>
      <c r="F409" s="128"/>
      <c r="G409" s="128"/>
      <c r="H409" s="128"/>
      <c r="I409" s="128"/>
      <c r="J409" s="128"/>
      <c r="K409" s="128"/>
      <c r="L409" s="128"/>
      <c r="M409" s="128"/>
      <c r="N409" s="128"/>
      <c r="O409" s="128"/>
      <c r="P409" s="128"/>
      <c r="Q409" s="128"/>
      <c r="R409" s="128"/>
      <c r="S409" s="2"/>
      <c r="T409" s="2"/>
      <c r="U409" s="2"/>
      <c r="V409" s="2"/>
      <c r="W409" s="2"/>
      <c r="X409" s="2"/>
      <c r="Y409" s="2"/>
      <c r="Z409" s="2"/>
      <c r="AA409" s="2"/>
    </row>
    <row r="410" spans="1:27" ht="12.75" customHeight="1">
      <c r="A410" s="2"/>
      <c r="B410" s="128"/>
      <c r="C410" s="128"/>
      <c r="D410" s="128"/>
      <c r="E410" s="128"/>
      <c r="F410" s="128"/>
      <c r="G410" s="128"/>
      <c r="H410" s="128"/>
      <c r="I410" s="128"/>
      <c r="J410" s="128"/>
      <c r="K410" s="128"/>
      <c r="L410" s="128"/>
      <c r="M410" s="128"/>
      <c r="N410" s="128"/>
      <c r="O410" s="128"/>
      <c r="P410" s="128"/>
      <c r="Q410" s="128"/>
      <c r="R410" s="128"/>
      <c r="S410" s="2"/>
      <c r="T410" s="2"/>
      <c r="U410" s="2"/>
      <c r="V410" s="2"/>
      <c r="W410" s="2"/>
      <c r="X410" s="2"/>
      <c r="Y410" s="2"/>
      <c r="Z410" s="2"/>
      <c r="AA410" s="2"/>
    </row>
    <row r="411" spans="1:27" ht="12.75" customHeight="1">
      <c r="A411" s="2"/>
      <c r="B411" s="128"/>
      <c r="C411" s="128"/>
      <c r="D411" s="128"/>
      <c r="E411" s="128"/>
      <c r="F411" s="128"/>
      <c r="G411" s="128"/>
      <c r="H411" s="128"/>
      <c r="I411" s="128"/>
      <c r="J411" s="128"/>
      <c r="K411" s="128"/>
      <c r="L411" s="128"/>
      <c r="M411" s="128"/>
      <c r="N411" s="128"/>
      <c r="O411" s="128"/>
      <c r="P411" s="128"/>
      <c r="Q411" s="128"/>
      <c r="R411" s="128"/>
      <c r="S411" s="2"/>
      <c r="T411" s="2"/>
      <c r="U411" s="2"/>
      <c r="V411" s="2"/>
      <c r="W411" s="2"/>
      <c r="X411" s="2"/>
      <c r="Y411" s="2"/>
      <c r="Z411" s="2"/>
      <c r="AA411" s="2"/>
    </row>
    <row r="412" spans="1:27" ht="12.75" customHeight="1">
      <c r="A412" s="2"/>
      <c r="B412" s="128"/>
      <c r="C412" s="128"/>
      <c r="D412" s="128"/>
      <c r="E412" s="128"/>
      <c r="F412" s="128"/>
      <c r="G412" s="128"/>
      <c r="H412" s="128"/>
      <c r="I412" s="128"/>
      <c r="J412" s="128"/>
      <c r="K412" s="128"/>
      <c r="L412" s="128"/>
      <c r="M412" s="128"/>
      <c r="N412" s="128"/>
      <c r="O412" s="128"/>
      <c r="P412" s="128"/>
      <c r="Q412" s="128"/>
      <c r="R412" s="128"/>
      <c r="S412" s="2"/>
      <c r="T412" s="2"/>
      <c r="U412" s="2"/>
      <c r="V412" s="2"/>
      <c r="W412" s="2"/>
      <c r="X412" s="2"/>
      <c r="Y412" s="2"/>
      <c r="Z412" s="2"/>
      <c r="AA412" s="2"/>
    </row>
    <row r="413" spans="1:27" ht="12.75" customHeight="1">
      <c r="A413" s="2"/>
      <c r="B413" s="128"/>
      <c r="C413" s="128"/>
      <c r="D413" s="128"/>
      <c r="E413" s="128"/>
      <c r="F413" s="128"/>
      <c r="G413" s="128"/>
      <c r="H413" s="128"/>
      <c r="I413" s="128"/>
      <c r="J413" s="128"/>
      <c r="K413" s="128"/>
      <c r="L413" s="128"/>
      <c r="M413" s="128"/>
      <c r="N413" s="128"/>
      <c r="O413" s="128"/>
      <c r="P413" s="128"/>
      <c r="Q413" s="128"/>
      <c r="R413" s="128"/>
      <c r="S413" s="2"/>
      <c r="T413" s="2"/>
      <c r="U413" s="2"/>
      <c r="V413" s="2"/>
      <c r="W413" s="2"/>
      <c r="X413" s="2"/>
      <c r="Y413" s="2"/>
      <c r="Z413" s="2"/>
      <c r="AA413" s="2"/>
    </row>
    <row r="414" spans="1:27" ht="12.75" customHeight="1">
      <c r="A414" s="2"/>
      <c r="B414" s="128"/>
      <c r="C414" s="128"/>
      <c r="D414" s="128"/>
      <c r="E414" s="128"/>
      <c r="F414" s="128"/>
      <c r="G414" s="128"/>
      <c r="H414" s="128"/>
      <c r="I414" s="128"/>
      <c r="J414" s="128"/>
      <c r="K414" s="128"/>
      <c r="L414" s="128"/>
      <c r="M414" s="128"/>
      <c r="N414" s="128"/>
      <c r="O414" s="128"/>
      <c r="P414" s="128"/>
      <c r="Q414" s="128"/>
      <c r="R414" s="128"/>
      <c r="S414" s="2"/>
      <c r="T414" s="2"/>
      <c r="U414" s="2"/>
      <c r="V414" s="2"/>
      <c r="W414" s="2"/>
      <c r="X414" s="2"/>
      <c r="Y414" s="2"/>
      <c r="Z414" s="2"/>
      <c r="AA414" s="2"/>
    </row>
    <row r="415" spans="1:27" ht="12.75" customHeight="1">
      <c r="A415" s="2"/>
      <c r="B415" s="128"/>
      <c r="C415" s="128"/>
      <c r="D415" s="128"/>
      <c r="E415" s="128"/>
      <c r="F415" s="128"/>
      <c r="G415" s="128"/>
      <c r="H415" s="128"/>
      <c r="I415" s="128"/>
      <c r="J415" s="128"/>
      <c r="K415" s="128"/>
      <c r="L415" s="128"/>
      <c r="M415" s="128"/>
      <c r="N415" s="128"/>
      <c r="O415" s="128"/>
      <c r="P415" s="128"/>
      <c r="Q415" s="128"/>
      <c r="R415" s="128"/>
      <c r="S415" s="2"/>
      <c r="T415" s="2"/>
      <c r="U415" s="2"/>
      <c r="V415" s="2"/>
      <c r="W415" s="2"/>
      <c r="X415" s="2"/>
      <c r="Y415" s="2"/>
      <c r="Z415" s="2"/>
      <c r="AA415" s="2"/>
    </row>
    <row r="416" spans="1:27" ht="12.75" customHeight="1">
      <c r="A416" s="2"/>
      <c r="B416" s="128"/>
      <c r="C416" s="128"/>
      <c r="D416" s="128"/>
      <c r="E416" s="128"/>
      <c r="F416" s="128"/>
      <c r="G416" s="128"/>
      <c r="H416" s="128"/>
      <c r="I416" s="128"/>
      <c r="J416" s="128"/>
      <c r="K416" s="128"/>
      <c r="L416" s="128"/>
      <c r="M416" s="128"/>
      <c r="N416" s="128"/>
      <c r="O416" s="128"/>
      <c r="P416" s="128"/>
      <c r="Q416" s="128"/>
      <c r="R416" s="128"/>
      <c r="S416" s="2"/>
      <c r="T416" s="2"/>
      <c r="U416" s="2"/>
      <c r="V416" s="2"/>
      <c r="W416" s="2"/>
      <c r="X416" s="2"/>
      <c r="Y416" s="2"/>
      <c r="Z416" s="2"/>
      <c r="AA416" s="2"/>
    </row>
    <row r="417" spans="1:27" ht="12.75" customHeight="1">
      <c r="A417" s="2"/>
      <c r="B417" s="128"/>
      <c r="C417" s="128"/>
      <c r="D417" s="128"/>
      <c r="E417" s="128"/>
      <c r="F417" s="128"/>
      <c r="G417" s="128"/>
      <c r="H417" s="128"/>
      <c r="I417" s="128"/>
      <c r="J417" s="128"/>
      <c r="K417" s="128"/>
      <c r="L417" s="128"/>
      <c r="M417" s="128"/>
      <c r="N417" s="128"/>
      <c r="O417" s="128"/>
      <c r="P417" s="128"/>
      <c r="Q417" s="128"/>
      <c r="R417" s="128"/>
      <c r="S417" s="2"/>
      <c r="T417" s="2"/>
      <c r="U417" s="2"/>
      <c r="V417" s="2"/>
      <c r="W417" s="2"/>
      <c r="X417" s="2"/>
      <c r="Y417" s="2"/>
      <c r="Z417" s="2"/>
      <c r="AA417" s="2"/>
    </row>
    <row r="418" spans="1:27" ht="12.75" customHeight="1">
      <c r="A418" s="2"/>
      <c r="B418" s="128"/>
      <c r="C418" s="128"/>
      <c r="D418" s="128"/>
      <c r="E418" s="128"/>
      <c r="F418" s="128"/>
      <c r="G418" s="128"/>
      <c r="H418" s="128"/>
      <c r="I418" s="128"/>
      <c r="J418" s="128"/>
      <c r="K418" s="128"/>
      <c r="L418" s="128"/>
      <c r="M418" s="128"/>
      <c r="N418" s="128"/>
      <c r="O418" s="128"/>
      <c r="P418" s="128"/>
      <c r="Q418" s="128"/>
      <c r="R418" s="128"/>
      <c r="S418" s="2"/>
      <c r="T418" s="2"/>
      <c r="U418" s="2"/>
      <c r="V418" s="2"/>
      <c r="W418" s="2"/>
      <c r="X418" s="2"/>
      <c r="Y418" s="2"/>
      <c r="Z418" s="2"/>
      <c r="AA418" s="2"/>
    </row>
    <row r="419" spans="1:27" ht="12.75" customHeight="1">
      <c r="A419" s="2"/>
      <c r="B419" s="128"/>
      <c r="C419" s="128"/>
      <c r="D419" s="128"/>
      <c r="E419" s="128"/>
      <c r="F419" s="128"/>
      <c r="G419" s="128"/>
      <c r="H419" s="128"/>
      <c r="I419" s="128"/>
      <c r="J419" s="128"/>
      <c r="K419" s="128"/>
      <c r="L419" s="128"/>
      <c r="M419" s="128"/>
      <c r="N419" s="128"/>
      <c r="O419" s="128"/>
      <c r="P419" s="128"/>
      <c r="Q419" s="128"/>
      <c r="R419" s="128"/>
      <c r="S419" s="2"/>
      <c r="T419" s="2"/>
      <c r="U419" s="2"/>
      <c r="V419" s="2"/>
      <c r="W419" s="2"/>
      <c r="X419" s="2"/>
      <c r="Y419" s="2"/>
      <c r="Z419" s="2"/>
      <c r="AA419" s="2"/>
    </row>
    <row r="420" spans="1:27" ht="12.75" customHeight="1">
      <c r="A420" s="2"/>
      <c r="B420" s="128"/>
      <c r="C420" s="128"/>
      <c r="D420" s="128"/>
      <c r="E420" s="128"/>
      <c r="F420" s="128"/>
      <c r="G420" s="128"/>
      <c r="H420" s="128"/>
      <c r="I420" s="128"/>
      <c r="J420" s="128"/>
      <c r="K420" s="128"/>
      <c r="L420" s="128"/>
      <c r="M420" s="128"/>
      <c r="N420" s="128"/>
      <c r="O420" s="128"/>
      <c r="P420" s="128"/>
      <c r="Q420" s="128"/>
      <c r="R420" s="128"/>
      <c r="S420" s="2"/>
      <c r="T420" s="2"/>
      <c r="U420" s="2"/>
      <c r="V420" s="2"/>
      <c r="W420" s="2"/>
      <c r="X420" s="2"/>
      <c r="Y420" s="2"/>
      <c r="Z420" s="2"/>
      <c r="AA420" s="2"/>
    </row>
    <row r="421" spans="1:27" ht="12.75" customHeight="1">
      <c r="A421" s="2"/>
      <c r="B421" s="128"/>
      <c r="C421" s="128"/>
      <c r="D421" s="128"/>
      <c r="E421" s="128"/>
      <c r="F421" s="128"/>
      <c r="G421" s="128"/>
      <c r="H421" s="128"/>
      <c r="I421" s="128"/>
      <c r="J421" s="128"/>
      <c r="K421" s="128"/>
      <c r="L421" s="128"/>
      <c r="M421" s="128"/>
      <c r="N421" s="128"/>
      <c r="O421" s="128"/>
      <c r="P421" s="128"/>
      <c r="Q421" s="128"/>
      <c r="R421" s="128"/>
      <c r="S421" s="2"/>
      <c r="T421" s="2"/>
      <c r="U421" s="2"/>
      <c r="V421" s="2"/>
      <c r="W421" s="2"/>
      <c r="X421" s="2"/>
      <c r="Y421" s="2"/>
      <c r="Z421" s="2"/>
      <c r="AA421" s="2"/>
    </row>
    <row r="422" spans="1:27" ht="12.75" customHeight="1">
      <c r="A422" s="2"/>
      <c r="B422" s="128"/>
      <c r="C422" s="128"/>
      <c r="D422" s="128"/>
      <c r="E422" s="128"/>
      <c r="F422" s="128"/>
      <c r="G422" s="128"/>
      <c r="H422" s="128"/>
      <c r="I422" s="128"/>
      <c r="J422" s="128"/>
      <c r="K422" s="128"/>
      <c r="L422" s="128"/>
      <c r="M422" s="128"/>
      <c r="N422" s="128"/>
      <c r="O422" s="128"/>
      <c r="P422" s="128"/>
      <c r="Q422" s="128"/>
      <c r="R422" s="128"/>
      <c r="S422" s="2"/>
      <c r="T422" s="2"/>
      <c r="U422" s="2"/>
      <c r="V422" s="2"/>
      <c r="W422" s="2"/>
      <c r="X422" s="2"/>
      <c r="Y422" s="2"/>
      <c r="Z422" s="2"/>
      <c r="AA422" s="2"/>
    </row>
    <row r="423" spans="1:27" ht="12.75" customHeight="1">
      <c r="A423" s="2"/>
      <c r="B423" s="128"/>
      <c r="C423" s="128"/>
      <c r="D423" s="128"/>
      <c r="E423" s="128"/>
      <c r="F423" s="128"/>
      <c r="G423" s="128"/>
      <c r="H423" s="128"/>
      <c r="I423" s="128"/>
      <c r="J423" s="128"/>
      <c r="K423" s="128"/>
      <c r="L423" s="128"/>
      <c r="M423" s="128"/>
      <c r="N423" s="128"/>
      <c r="O423" s="128"/>
      <c r="P423" s="128"/>
      <c r="Q423" s="128"/>
      <c r="R423" s="128"/>
      <c r="S423" s="2"/>
      <c r="T423" s="2"/>
      <c r="U423" s="2"/>
      <c r="V423" s="2"/>
      <c r="W423" s="2"/>
      <c r="X423" s="2"/>
      <c r="Y423" s="2"/>
      <c r="Z423" s="2"/>
      <c r="AA423" s="2"/>
    </row>
    <row r="424" spans="1:27" ht="12.75" customHeight="1">
      <c r="A424" s="2"/>
      <c r="B424" s="128"/>
      <c r="C424" s="128"/>
      <c r="D424" s="128"/>
      <c r="E424" s="128"/>
      <c r="F424" s="128"/>
      <c r="G424" s="128"/>
      <c r="H424" s="128"/>
      <c r="I424" s="128"/>
      <c r="J424" s="128"/>
      <c r="K424" s="128"/>
      <c r="L424" s="128"/>
      <c r="M424" s="128"/>
      <c r="N424" s="128"/>
      <c r="O424" s="128"/>
      <c r="P424" s="128"/>
      <c r="Q424" s="128"/>
      <c r="R424" s="128"/>
      <c r="S424" s="2"/>
      <c r="T424" s="2"/>
      <c r="U424" s="2"/>
      <c r="V424" s="2"/>
      <c r="W424" s="2"/>
      <c r="X424" s="2"/>
      <c r="Y424" s="2"/>
      <c r="Z424" s="2"/>
      <c r="AA424" s="2"/>
    </row>
    <row r="425" spans="1:27" ht="12.75" customHeight="1">
      <c r="A425" s="2"/>
      <c r="B425" s="128"/>
      <c r="C425" s="128"/>
      <c r="D425" s="128"/>
      <c r="E425" s="128"/>
      <c r="F425" s="128"/>
      <c r="G425" s="128"/>
      <c r="H425" s="128"/>
      <c r="I425" s="128"/>
      <c r="J425" s="128"/>
      <c r="K425" s="128"/>
      <c r="L425" s="128"/>
      <c r="M425" s="128"/>
      <c r="N425" s="128"/>
      <c r="O425" s="128"/>
      <c r="P425" s="128"/>
      <c r="Q425" s="128"/>
      <c r="R425" s="128"/>
      <c r="S425" s="2"/>
      <c r="T425" s="2"/>
      <c r="U425" s="2"/>
      <c r="V425" s="2"/>
      <c r="W425" s="2"/>
      <c r="X425" s="2"/>
      <c r="Y425" s="2"/>
      <c r="Z425" s="2"/>
      <c r="AA425" s="2"/>
    </row>
    <row r="426" spans="1:27" ht="12.75" customHeight="1">
      <c r="A426" s="2"/>
      <c r="B426" s="128"/>
      <c r="C426" s="128"/>
      <c r="D426" s="128"/>
      <c r="E426" s="128"/>
      <c r="F426" s="128"/>
      <c r="G426" s="128"/>
      <c r="H426" s="128"/>
      <c r="I426" s="128"/>
      <c r="J426" s="128"/>
      <c r="K426" s="128"/>
      <c r="L426" s="128"/>
      <c r="M426" s="128"/>
      <c r="N426" s="128"/>
      <c r="O426" s="128"/>
      <c r="P426" s="128"/>
      <c r="Q426" s="128"/>
      <c r="R426" s="128"/>
      <c r="S426" s="2"/>
      <c r="T426" s="2"/>
      <c r="U426" s="2"/>
      <c r="V426" s="2"/>
      <c r="W426" s="2"/>
      <c r="X426" s="2"/>
      <c r="Y426" s="2"/>
      <c r="Z426" s="2"/>
      <c r="AA426" s="2"/>
    </row>
    <row r="427" spans="1:27" ht="12.75" customHeight="1">
      <c r="A427" s="2"/>
      <c r="B427" s="128"/>
      <c r="C427" s="128"/>
      <c r="D427" s="128"/>
      <c r="E427" s="128"/>
      <c r="F427" s="128"/>
      <c r="G427" s="128"/>
      <c r="H427" s="128"/>
      <c r="I427" s="128"/>
      <c r="J427" s="128"/>
      <c r="K427" s="128"/>
      <c r="L427" s="128"/>
      <c r="M427" s="128"/>
      <c r="N427" s="128"/>
      <c r="O427" s="128"/>
      <c r="P427" s="128"/>
      <c r="Q427" s="128"/>
      <c r="R427" s="128"/>
      <c r="S427" s="2"/>
      <c r="T427" s="2"/>
      <c r="U427" s="2"/>
      <c r="V427" s="2"/>
      <c r="W427" s="2"/>
      <c r="X427" s="2"/>
      <c r="Y427" s="2"/>
      <c r="Z427" s="2"/>
      <c r="AA427" s="2"/>
    </row>
    <row r="428" spans="1:27" ht="12.75" customHeight="1">
      <c r="A428" s="2"/>
      <c r="B428" s="128"/>
      <c r="C428" s="128"/>
      <c r="D428" s="128"/>
      <c r="E428" s="128"/>
      <c r="F428" s="128"/>
      <c r="G428" s="128"/>
      <c r="H428" s="128"/>
      <c r="I428" s="128"/>
      <c r="J428" s="128"/>
      <c r="K428" s="128"/>
      <c r="L428" s="128"/>
      <c r="M428" s="128"/>
      <c r="N428" s="128"/>
      <c r="O428" s="128"/>
      <c r="P428" s="128"/>
      <c r="Q428" s="128"/>
      <c r="R428" s="128"/>
      <c r="S428" s="2"/>
      <c r="T428" s="2"/>
      <c r="U428" s="2"/>
      <c r="V428" s="2"/>
      <c r="W428" s="2"/>
      <c r="X428" s="2"/>
      <c r="Y428" s="2"/>
      <c r="Z428" s="2"/>
      <c r="AA428" s="2"/>
    </row>
    <row r="429" spans="1:27" ht="12.75" customHeight="1">
      <c r="A429" s="2"/>
      <c r="B429" s="128"/>
      <c r="C429" s="128"/>
      <c r="D429" s="128"/>
      <c r="E429" s="128"/>
      <c r="F429" s="128"/>
      <c r="G429" s="128"/>
      <c r="H429" s="128"/>
      <c r="I429" s="128"/>
      <c r="J429" s="128"/>
      <c r="K429" s="128"/>
      <c r="L429" s="128"/>
      <c r="M429" s="128"/>
      <c r="N429" s="128"/>
      <c r="O429" s="128"/>
      <c r="P429" s="128"/>
      <c r="Q429" s="128"/>
      <c r="R429" s="128"/>
      <c r="S429" s="2"/>
      <c r="T429" s="2"/>
      <c r="U429" s="2"/>
      <c r="V429" s="2"/>
      <c r="W429" s="2"/>
      <c r="X429" s="2"/>
      <c r="Y429" s="2"/>
      <c r="Z429" s="2"/>
      <c r="AA429" s="2"/>
    </row>
    <row r="430" spans="1:27" ht="12.75" customHeight="1">
      <c r="A430" s="2"/>
      <c r="B430" s="128"/>
      <c r="C430" s="128"/>
      <c r="D430" s="128"/>
      <c r="E430" s="128"/>
      <c r="F430" s="128"/>
      <c r="G430" s="128"/>
      <c r="H430" s="128"/>
      <c r="I430" s="128"/>
      <c r="J430" s="128"/>
      <c r="K430" s="128"/>
      <c r="L430" s="128"/>
      <c r="M430" s="128"/>
      <c r="N430" s="128"/>
      <c r="O430" s="128"/>
      <c r="P430" s="128"/>
      <c r="Q430" s="128"/>
      <c r="R430" s="128"/>
      <c r="S430" s="2"/>
      <c r="T430" s="2"/>
      <c r="U430" s="2"/>
      <c r="V430" s="2"/>
      <c r="W430" s="2"/>
      <c r="X430" s="2"/>
      <c r="Y430" s="2"/>
      <c r="Z430" s="2"/>
      <c r="AA430" s="2"/>
    </row>
    <row r="431" spans="1:27" ht="12.75" customHeight="1">
      <c r="A431" s="2"/>
      <c r="B431" s="128"/>
      <c r="C431" s="128"/>
      <c r="D431" s="128"/>
      <c r="E431" s="128"/>
      <c r="F431" s="128"/>
      <c r="G431" s="128"/>
      <c r="H431" s="128"/>
      <c r="I431" s="128"/>
      <c r="J431" s="128"/>
      <c r="K431" s="128"/>
      <c r="L431" s="128"/>
      <c r="M431" s="128"/>
      <c r="N431" s="128"/>
      <c r="O431" s="128"/>
      <c r="P431" s="128"/>
      <c r="Q431" s="128"/>
      <c r="R431" s="128"/>
      <c r="S431" s="2"/>
      <c r="T431" s="2"/>
      <c r="U431" s="2"/>
      <c r="V431" s="2"/>
      <c r="W431" s="2"/>
      <c r="X431" s="2"/>
      <c r="Y431" s="2"/>
      <c r="Z431" s="2"/>
      <c r="AA431" s="2"/>
    </row>
    <row r="432" spans="1:27" ht="12.75" customHeight="1">
      <c r="A432" s="2"/>
      <c r="B432" s="128"/>
      <c r="C432" s="128"/>
      <c r="D432" s="128"/>
      <c r="E432" s="128"/>
      <c r="F432" s="128"/>
      <c r="G432" s="128"/>
      <c r="H432" s="128"/>
      <c r="I432" s="128"/>
      <c r="J432" s="128"/>
      <c r="K432" s="128"/>
      <c r="L432" s="128"/>
      <c r="M432" s="128"/>
      <c r="N432" s="128"/>
      <c r="O432" s="128"/>
      <c r="P432" s="128"/>
      <c r="Q432" s="128"/>
      <c r="R432" s="128"/>
      <c r="S432" s="2"/>
      <c r="T432" s="2"/>
      <c r="U432" s="2"/>
      <c r="V432" s="2"/>
      <c r="W432" s="2"/>
      <c r="X432" s="2"/>
      <c r="Y432" s="2"/>
      <c r="Z432" s="2"/>
      <c r="AA432" s="2"/>
    </row>
    <row r="433" spans="1:27" ht="12.75" customHeight="1">
      <c r="A433" s="2"/>
      <c r="B433" s="128"/>
      <c r="C433" s="128"/>
      <c r="D433" s="128"/>
      <c r="E433" s="128"/>
      <c r="F433" s="128"/>
      <c r="G433" s="128"/>
      <c r="H433" s="128"/>
      <c r="I433" s="128"/>
      <c r="J433" s="128"/>
      <c r="K433" s="128"/>
      <c r="L433" s="128"/>
      <c r="M433" s="128"/>
      <c r="N433" s="128"/>
      <c r="O433" s="128"/>
      <c r="P433" s="128"/>
      <c r="Q433" s="128"/>
      <c r="R433" s="128"/>
      <c r="S433" s="2"/>
      <c r="T433" s="2"/>
      <c r="U433" s="2"/>
      <c r="V433" s="2"/>
      <c r="W433" s="2"/>
      <c r="X433" s="2"/>
      <c r="Y433" s="2"/>
      <c r="Z433" s="2"/>
      <c r="AA433" s="2"/>
    </row>
    <row r="434" spans="1:27" ht="12.75" customHeight="1">
      <c r="A434" s="2"/>
      <c r="B434" s="128"/>
      <c r="C434" s="128"/>
      <c r="D434" s="128"/>
      <c r="E434" s="128"/>
      <c r="F434" s="128"/>
      <c r="G434" s="128"/>
      <c r="H434" s="128"/>
      <c r="I434" s="128"/>
      <c r="J434" s="128"/>
      <c r="K434" s="128"/>
      <c r="L434" s="128"/>
      <c r="M434" s="128"/>
      <c r="N434" s="128"/>
      <c r="O434" s="128"/>
      <c r="P434" s="128"/>
      <c r="Q434" s="128"/>
      <c r="R434" s="128"/>
      <c r="S434" s="2"/>
      <c r="T434" s="2"/>
      <c r="U434" s="2"/>
      <c r="V434" s="2"/>
      <c r="W434" s="2"/>
      <c r="X434" s="2"/>
      <c r="Y434" s="2"/>
      <c r="Z434" s="2"/>
      <c r="AA434" s="2"/>
    </row>
    <row r="435" spans="1:27" ht="12.75" customHeight="1">
      <c r="A435" s="2"/>
      <c r="B435" s="128"/>
      <c r="C435" s="128"/>
      <c r="D435" s="128"/>
      <c r="E435" s="128"/>
      <c r="F435" s="128"/>
      <c r="G435" s="128"/>
      <c r="H435" s="128"/>
      <c r="I435" s="128"/>
      <c r="J435" s="128"/>
      <c r="K435" s="128"/>
      <c r="L435" s="128"/>
      <c r="M435" s="128"/>
      <c r="N435" s="128"/>
      <c r="O435" s="128"/>
      <c r="P435" s="128"/>
      <c r="Q435" s="128"/>
      <c r="R435" s="128"/>
      <c r="S435" s="2"/>
      <c r="T435" s="2"/>
      <c r="U435" s="2"/>
      <c r="V435" s="2"/>
      <c r="W435" s="2"/>
      <c r="X435" s="2"/>
      <c r="Y435" s="2"/>
      <c r="Z435" s="2"/>
      <c r="AA435" s="2"/>
    </row>
    <row r="436" spans="1:27" ht="12.75" customHeight="1">
      <c r="A436" s="2"/>
      <c r="B436" s="128"/>
      <c r="C436" s="128"/>
      <c r="D436" s="128"/>
      <c r="E436" s="128"/>
      <c r="F436" s="128"/>
      <c r="G436" s="128"/>
      <c r="H436" s="128"/>
      <c r="I436" s="128"/>
      <c r="J436" s="128"/>
      <c r="K436" s="128"/>
      <c r="L436" s="128"/>
      <c r="M436" s="128"/>
      <c r="N436" s="128"/>
      <c r="O436" s="128"/>
      <c r="P436" s="128"/>
      <c r="Q436" s="128"/>
      <c r="R436" s="128"/>
      <c r="S436" s="2"/>
      <c r="T436" s="2"/>
      <c r="U436" s="2"/>
      <c r="V436" s="2"/>
      <c r="W436" s="2"/>
      <c r="X436" s="2"/>
      <c r="Y436" s="2"/>
      <c r="Z436" s="2"/>
      <c r="AA436" s="2"/>
    </row>
    <row r="437" spans="1:27" ht="12.75" customHeight="1">
      <c r="A437" s="2"/>
      <c r="B437" s="128"/>
      <c r="C437" s="128"/>
      <c r="D437" s="128"/>
      <c r="E437" s="128"/>
      <c r="F437" s="128"/>
      <c r="G437" s="128"/>
      <c r="H437" s="128"/>
      <c r="I437" s="128"/>
      <c r="J437" s="128"/>
      <c r="K437" s="128"/>
      <c r="L437" s="128"/>
      <c r="M437" s="128"/>
      <c r="N437" s="128"/>
      <c r="O437" s="128"/>
      <c r="P437" s="128"/>
      <c r="Q437" s="128"/>
      <c r="R437" s="128"/>
      <c r="S437" s="2"/>
      <c r="T437" s="2"/>
      <c r="U437" s="2"/>
      <c r="V437" s="2"/>
      <c r="W437" s="2"/>
      <c r="X437" s="2"/>
      <c r="Y437" s="2"/>
      <c r="Z437" s="2"/>
      <c r="AA437" s="2"/>
    </row>
    <row r="438" spans="1:27" ht="12.75" customHeight="1">
      <c r="A438" s="2"/>
      <c r="B438" s="128"/>
      <c r="C438" s="128"/>
      <c r="D438" s="128"/>
      <c r="E438" s="128"/>
      <c r="F438" s="128"/>
      <c r="G438" s="128"/>
      <c r="H438" s="128"/>
      <c r="I438" s="128"/>
      <c r="J438" s="128"/>
      <c r="K438" s="128"/>
      <c r="L438" s="128"/>
      <c r="M438" s="128"/>
      <c r="N438" s="128"/>
      <c r="O438" s="128"/>
      <c r="P438" s="128"/>
      <c r="Q438" s="128"/>
      <c r="R438" s="128"/>
      <c r="S438" s="2"/>
      <c r="T438" s="2"/>
      <c r="U438" s="2"/>
      <c r="V438" s="2"/>
      <c r="W438" s="2"/>
      <c r="X438" s="2"/>
      <c r="Y438" s="2"/>
      <c r="Z438" s="2"/>
      <c r="AA438" s="2"/>
    </row>
    <row r="439" spans="1:27" ht="12.75" customHeight="1">
      <c r="A439" s="2"/>
      <c r="B439" s="128"/>
      <c r="C439" s="128"/>
      <c r="D439" s="128"/>
      <c r="E439" s="128"/>
      <c r="F439" s="128"/>
      <c r="G439" s="128"/>
      <c r="H439" s="128"/>
      <c r="I439" s="128"/>
      <c r="J439" s="128"/>
      <c r="K439" s="128"/>
      <c r="L439" s="128"/>
      <c r="M439" s="128"/>
      <c r="N439" s="128"/>
      <c r="O439" s="128"/>
      <c r="P439" s="128"/>
      <c r="Q439" s="128"/>
      <c r="R439" s="128"/>
      <c r="S439" s="2"/>
      <c r="T439" s="2"/>
      <c r="U439" s="2"/>
      <c r="V439" s="2"/>
      <c r="W439" s="2"/>
      <c r="X439" s="2"/>
      <c r="Y439" s="2"/>
      <c r="Z439" s="2"/>
      <c r="AA439" s="2"/>
    </row>
    <row r="440" spans="1:27" ht="12.75" customHeight="1">
      <c r="A440" s="2"/>
      <c r="B440" s="128"/>
      <c r="C440" s="128"/>
      <c r="D440" s="128"/>
      <c r="E440" s="128"/>
      <c r="F440" s="128"/>
      <c r="G440" s="128"/>
      <c r="H440" s="128"/>
      <c r="I440" s="128"/>
      <c r="J440" s="128"/>
      <c r="K440" s="128"/>
      <c r="L440" s="128"/>
      <c r="M440" s="128"/>
      <c r="N440" s="128"/>
      <c r="O440" s="128"/>
      <c r="P440" s="128"/>
      <c r="Q440" s="128"/>
      <c r="R440" s="128"/>
      <c r="S440" s="2"/>
      <c r="T440" s="2"/>
      <c r="U440" s="2"/>
      <c r="V440" s="2"/>
      <c r="W440" s="2"/>
      <c r="X440" s="2"/>
      <c r="Y440" s="2"/>
      <c r="Z440" s="2"/>
      <c r="AA440" s="2"/>
    </row>
    <row r="441" spans="1:27" ht="12.75" customHeight="1">
      <c r="A441" s="2"/>
      <c r="B441" s="128"/>
      <c r="C441" s="128"/>
      <c r="D441" s="128"/>
      <c r="E441" s="128"/>
      <c r="F441" s="128"/>
      <c r="G441" s="128"/>
      <c r="H441" s="128"/>
      <c r="I441" s="128"/>
      <c r="J441" s="128"/>
      <c r="K441" s="128"/>
      <c r="L441" s="128"/>
      <c r="M441" s="128"/>
      <c r="N441" s="128"/>
      <c r="O441" s="128"/>
      <c r="P441" s="128"/>
      <c r="Q441" s="128"/>
      <c r="R441" s="128"/>
      <c r="S441" s="2"/>
      <c r="T441" s="2"/>
      <c r="U441" s="2"/>
      <c r="V441" s="2"/>
      <c r="W441" s="2"/>
      <c r="X441" s="2"/>
      <c r="Y441" s="2"/>
      <c r="Z441" s="2"/>
      <c r="AA441" s="2"/>
    </row>
    <row r="442" spans="1:27" ht="12.75" customHeight="1">
      <c r="A442" s="2"/>
      <c r="B442" s="128"/>
      <c r="C442" s="128"/>
      <c r="D442" s="128"/>
      <c r="E442" s="128"/>
      <c r="F442" s="128"/>
      <c r="G442" s="128"/>
      <c r="H442" s="128"/>
      <c r="I442" s="128"/>
      <c r="J442" s="128"/>
      <c r="K442" s="128"/>
      <c r="L442" s="128"/>
      <c r="M442" s="128"/>
      <c r="N442" s="128"/>
      <c r="O442" s="128"/>
      <c r="P442" s="128"/>
      <c r="Q442" s="128"/>
      <c r="R442" s="128"/>
      <c r="S442" s="2"/>
      <c r="T442" s="2"/>
      <c r="U442" s="2"/>
      <c r="V442" s="2"/>
      <c r="W442" s="2"/>
      <c r="X442" s="2"/>
      <c r="Y442" s="2"/>
      <c r="Z442" s="2"/>
      <c r="AA442" s="2"/>
    </row>
    <row r="443" spans="1:27" ht="12.75" customHeight="1">
      <c r="A443" s="2"/>
      <c r="B443" s="128"/>
      <c r="C443" s="128"/>
      <c r="D443" s="128"/>
      <c r="E443" s="128"/>
      <c r="F443" s="128"/>
      <c r="G443" s="128"/>
      <c r="H443" s="128"/>
      <c r="I443" s="128"/>
      <c r="J443" s="128"/>
      <c r="K443" s="128"/>
      <c r="L443" s="128"/>
      <c r="M443" s="128"/>
      <c r="N443" s="128"/>
      <c r="O443" s="128"/>
      <c r="P443" s="128"/>
      <c r="Q443" s="128"/>
      <c r="R443" s="128"/>
      <c r="S443" s="2"/>
      <c r="T443" s="2"/>
      <c r="U443" s="2"/>
      <c r="V443" s="2"/>
      <c r="W443" s="2"/>
      <c r="X443" s="2"/>
      <c r="Y443" s="2"/>
      <c r="Z443" s="2"/>
      <c r="AA443" s="2"/>
    </row>
    <row r="444" spans="1:27" ht="12.75" customHeight="1">
      <c r="A444" s="2"/>
      <c r="B444" s="128"/>
      <c r="C444" s="128"/>
      <c r="D444" s="128"/>
      <c r="E444" s="128"/>
      <c r="F444" s="128"/>
      <c r="G444" s="128"/>
      <c r="H444" s="128"/>
      <c r="I444" s="128"/>
      <c r="J444" s="128"/>
      <c r="K444" s="128"/>
      <c r="L444" s="128"/>
      <c r="M444" s="128"/>
      <c r="N444" s="128"/>
      <c r="O444" s="128"/>
      <c r="P444" s="128"/>
      <c r="Q444" s="128"/>
      <c r="R444" s="128"/>
      <c r="S444" s="2"/>
      <c r="T444" s="2"/>
      <c r="U444" s="2"/>
      <c r="V444" s="2"/>
      <c r="W444" s="2"/>
      <c r="X444" s="2"/>
      <c r="Y444" s="2"/>
      <c r="Z444" s="2"/>
      <c r="AA444" s="2"/>
    </row>
    <row r="445" spans="1:27" ht="12.75" customHeight="1">
      <c r="A445" s="2"/>
      <c r="B445" s="128"/>
      <c r="C445" s="128"/>
      <c r="D445" s="128"/>
      <c r="E445" s="128"/>
      <c r="F445" s="128"/>
      <c r="G445" s="128"/>
      <c r="H445" s="128"/>
      <c r="I445" s="128"/>
      <c r="J445" s="128"/>
      <c r="K445" s="128"/>
      <c r="L445" s="128"/>
      <c r="M445" s="128"/>
      <c r="N445" s="128"/>
      <c r="O445" s="128"/>
      <c r="P445" s="128"/>
      <c r="Q445" s="128"/>
      <c r="R445" s="128"/>
      <c r="S445" s="2"/>
      <c r="T445" s="2"/>
      <c r="U445" s="2"/>
      <c r="V445" s="2"/>
      <c r="W445" s="2"/>
      <c r="X445" s="2"/>
      <c r="Y445" s="2"/>
      <c r="Z445" s="2"/>
      <c r="AA445" s="2"/>
    </row>
    <row r="446" spans="1:27" ht="12.75" customHeight="1">
      <c r="A446" s="2"/>
      <c r="B446" s="128"/>
      <c r="C446" s="128"/>
      <c r="D446" s="128"/>
      <c r="E446" s="128"/>
      <c r="F446" s="128"/>
      <c r="G446" s="128"/>
      <c r="H446" s="128"/>
      <c r="I446" s="128"/>
      <c r="J446" s="128"/>
      <c r="K446" s="128"/>
      <c r="L446" s="128"/>
      <c r="M446" s="128"/>
      <c r="N446" s="128"/>
      <c r="O446" s="128"/>
      <c r="P446" s="128"/>
      <c r="Q446" s="128"/>
      <c r="R446" s="128"/>
      <c r="S446" s="2"/>
      <c r="T446" s="2"/>
      <c r="U446" s="2"/>
      <c r="V446" s="2"/>
      <c r="W446" s="2"/>
      <c r="X446" s="2"/>
      <c r="Y446" s="2"/>
      <c r="Z446" s="2"/>
      <c r="AA446" s="2"/>
    </row>
    <row r="447" spans="1:27" ht="12.75" customHeight="1">
      <c r="A447" s="2"/>
      <c r="B447" s="128"/>
      <c r="C447" s="128"/>
      <c r="D447" s="128"/>
      <c r="E447" s="128"/>
      <c r="F447" s="128"/>
      <c r="G447" s="128"/>
      <c r="H447" s="128"/>
      <c r="I447" s="128"/>
      <c r="J447" s="128"/>
      <c r="K447" s="128"/>
      <c r="L447" s="128"/>
      <c r="M447" s="128"/>
      <c r="N447" s="128"/>
      <c r="O447" s="128"/>
      <c r="P447" s="128"/>
      <c r="Q447" s="128"/>
      <c r="R447" s="128"/>
      <c r="S447" s="2"/>
      <c r="T447" s="2"/>
      <c r="U447" s="2"/>
      <c r="V447" s="2"/>
      <c r="W447" s="2"/>
      <c r="X447" s="2"/>
      <c r="Y447" s="2"/>
      <c r="Z447" s="2"/>
      <c r="AA447" s="2"/>
    </row>
    <row r="448" spans="1:27" ht="12.75" customHeight="1">
      <c r="A448" s="2"/>
      <c r="B448" s="128"/>
      <c r="C448" s="128"/>
      <c r="D448" s="128"/>
      <c r="E448" s="128"/>
      <c r="F448" s="128"/>
      <c r="G448" s="128"/>
      <c r="H448" s="128"/>
      <c r="I448" s="128"/>
      <c r="J448" s="128"/>
      <c r="K448" s="128"/>
      <c r="L448" s="128"/>
      <c r="M448" s="128"/>
      <c r="N448" s="128"/>
      <c r="O448" s="128"/>
      <c r="P448" s="128"/>
      <c r="Q448" s="128"/>
      <c r="R448" s="128"/>
      <c r="S448" s="2"/>
      <c r="T448" s="2"/>
      <c r="U448" s="2"/>
      <c r="V448" s="2"/>
      <c r="W448" s="2"/>
      <c r="X448" s="2"/>
      <c r="Y448" s="2"/>
      <c r="Z448" s="2"/>
      <c r="AA448" s="2"/>
    </row>
    <row r="449" spans="1:27" ht="12.75" customHeight="1">
      <c r="A449" s="2"/>
      <c r="B449" s="128"/>
      <c r="C449" s="128"/>
      <c r="D449" s="128"/>
      <c r="E449" s="128"/>
      <c r="F449" s="128"/>
      <c r="G449" s="128"/>
      <c r="H449" s="128"/>
      <c r="I449" s="128"/>
      <c r="J449" s="128"/>
      <c r="K449" s="128"/>
      <c r="L449" s="128"/>
      <c r="M449" s="128"/>
      <c r="N449" s="128"/>
      <c r="O449" s="128"/>
      <c r="P449" s="128"/>
      <c r="Q449" s="128"/>
      <c r="R449" s="128"/>
      <c r="S449" s="2"/>
      <c r="T449" s="2"/>
      <c r="U449" s="2"/>
      <c r="V449" s="2"/>
      <c r="W449" s="2"/>
      <c r="X449" s="2"/>
      <c r="Y449" s="2"/>
      <c r="Z449" s="2"/>
      <c r="AA449" s="2"/>
    </row>
    <row r="450" spans="1:27" ht="12.75" customHeight="1">
      <c r="A450" s="2"/>
      <c r="B450" s="128"/>
      <c r="C450" s="128"/>
      <c r="D450" s="128"/>
      <c r="E450" s="128"/>
      <c r="F450" s="128"/>
      <c r="G450" s="128"/>
      <c r="H450" s="128"/>
      <c r="I450" s="128"/>
      <c r="J450" s="128"/>
      <c r="K450" s="128"/>
      <c r="L450" s="128"/>
      <c r="M450" s="128"/>
      <c r="N450" s="128"/>
      <c r="O450" s="128"/>
      <c r="P450" s="128"/>
      <c r="Q450" s="128"/>
      <c r="R450" s="128"/>
      <c r="S450" s="2"/>
      <c r="T450" s="2"/>
      <c r="U450" s="2"/>
      <c r="V450" s="2"/>
      <c r="W450" s="2"/>
      <c r="X450" s="2"/>
      <c r="Y450" s="2"/>
      <c r="Z450" s="2"/>
      <c r="AA450" s="2"/>
    </row>
    <row r="451" spans="1:27" ht="12.75" customHeight="1">
      <c r="A451" s="2"/>
      <c r="B451" s="128"/>
      <c r="C451" s="128"/>
      <c r="D451" s="128"/>
      <c r="E451" s="128"/>
      <c r="F451" s="128"/>
      <c r="G451" s="128"/>
      <c r="H451" s="128"/>
      <c r="I451" s="128"/>
      <c r="J451" s="128"/>
      <c r="K451" s="128"/>
      <c r="L451" s="128"/>
      <c r="M451" s="128"/>
      <c r="N451" s="128"/>
      <c r="O451" s="128"/>
      <c r="P451" s="128"/>
      <c r="Q451" s="128"/>
      <c r="R451" s="128"/>
      <c r="S451" s="2"/>
      <c r="T451" s="2"/>
      <c r="U451" s="2"/>
      <c r="V451" s="2"/>
      <c r="W451" s="2"/>
      <c r="X451" s="2"/>
      <c r="Y451" s="2"/>
      <c r="Z451" s="2"/>
      <c r="AA451" s="2"/>
    </row>
    <row r="452" spans="1:27" ht="12.75" customHeight="1">
      <c r="A452" s="2"/>
      <c r="B452" s="128"/>
      <c r="C452" s="128"/>
      <c r="D452" s="128"/>
      <c r="E452" s="128"/>
      <c r="F452" s="128"/>
      <c r="G452" s="128"/>
      <c r="H452" s="128"/>
      <c r="I452" s="128"/>
      <c r="J452" s="128"/>
      <c r="K452" s="128"/>
      <c r="L452" s="128"/>
      <c r="M452" s="128"/>
      <c r="N452" s="128"/>
      <c r="O452" s="128"/>
      <c r="P452" s="128"/>
      <c r="Q452" s="128"/>
      <c r="R452" s="128"/>
      <c r="S452" s="2"/>
      <c r="T452" s="2"/>
      <c r="U452" s="2"/>
      <c r="V452" s="2"/>
      <c r="W452" s="2"/>
      <c r="X452" s="2"/>
      <c r="Y452" s="2"/>
      <c r="Z452" s="2"/>
      <c r="AA452" s="2"/>
    </row>
    <row r="453" spans="1:27" ht="12.75" customHeight="1">
      <c r="A453" s="2"/>
      <c r="B453" s="128"/>
      <c r="C453" s="128"/>
      <c r="D453" s="128"/>
      <c r="E453" s="128"/>
      <c r="F453" s="128"/>
      <c r="G453" s="128"/>
      <c r="H453" s="128"/>
      <c r="I453" s="128"/>
      <c r="J453" s="128"/>
      <c r="K453" s="128"/>
      <c r="L453" s="128"/>
      <c r="M453" s="128"/>
      <c r="N453" s="128"/>
      <c r="O453" s="128"/>
      <c r="P453" s="128"/>
      <c r="Q453" s="128"/>
      <c r="R453" s="128"/>
      <c r="S453" s="2"/>
      <c r="T453" s="2"/>
      <c r="U453" s="2"/>
      <c r="V453" s="2"/>
      <c r="W453" s="2"/>
      <c r="X453" s="2"/>
      <c r="Y453" s="2"/>
      <c r="Z453" s="2"/>
      <c r="AA453" s="2"/>
    </row>
    <row r="454" spans="1:27" ht="12.75" customHeight="1">
      <c r="A454" s="2"/>
      <c r="B454" s="128"/>
      <c r="C454" s="128"/>
      <c r="D454" s="128"/>
      <c r="E454" s="128"/>
      <c r="F454" s="128"/>
      <c r="G454" s="128"/>
      <c r="H454" s="128"/>
      <c r="I454" s="128"/>
      <c r="J454" s="128"/>
      <c r="K454" s="128"/>
      <c r="L454" s="128"/>
      <c r="M454" s="128"/>
      <c r="N454" s="128"/>
      <c r="O454" s="128"/>
      <c r="P454" s="128"/>
      <c r="Q454" s="128"/>
      <c r="R454" s="128"/>
      <c r="S454" s="2"/>
      <c r="T454" s="2"/>
      <c r="U454" s="2"/>
      <c r="V454" s="2"/>
      <c r="W454" s="2"/>
      <c r="X454" s="2"/>
      <c r="Y454" s="2"/>
      <c r="Z454" s="2"/>
      <c r="AA454" s="2"/>
    </row>
    <row r="455" spans="1:27" ht="12.75" customHeight="1">
      <c r="A455" s="2"/>
      <c r="B455" s="128"/>
      <c r="C455" s="128"/>
      <c r="D455" s="128"/>
      <c r="E455" s="128"/>
      <c r="F455" s="128"/>
      <c r="G455" s="128"/>
      <c r="H455" s="128"/>
      <c r="I455" s="128"/>
      <c r="J455" s="128"/>
      <c r="K455" s="128"/>
      <c r="L455" s="128"/>
      <c r="M455" s="128"/>
      <c r="N455" s="128"/>
      <c r="O455" s="128"/>
      <c r="P455" s="128"/>
      <c r="Q455" s="128"/>
      <c r="R455" s="128"/>
      <c r="S455" s="2"/>
      <c r="T455" s="2"/>
      <c r="U455" s="2"/>
      <c r="V455" s="2"/>
      <c r="W455" s="2"/>
      <c r="X455" s="2"/>
      <c r="Y455" s="2"/>
      <c r="Z455" s="2"/>
      <c r="AA455" s="2"/>
    </row>
    <row r="456" spans="1:27" ht="12.75" customHeight="1">
      <c r="A456" s="2"/>
      <c r="B456" s="128"/>
      <c r="C456" s="128"/>
      <c r="D456" s="128"/>
      <c r="E456" s="128"/>
      <c r="F456" s="128"/>
      <c r="G456" s="128"/>
      <c r="H456" s="128"/>
      <c r="I456" s="128"/>
      <c r="J456" s="128"/>
      <c r="K456" s="128"/>
      <c r="L456" s="128"/>
      <c r="M456" s="128"/>
      <c r="N456" s="128"/>
      <c r="O456" s="128"/>
      <c r="P456" s="128"/>
      <c r="Q456" s="128"/>
      <c r="R456" s="128"/>
      <c r="S456" s="2"/>
      <c r="T456" s="2"/>
      <c r="U456" s="2"/>
      <c r="V456" s="2"/>
      <c r="W456" s="2"/>
      <c r="X456" s="2"/>
      <c r="Y456" s="2"/>
      <c r="Z456" s="2"/>
      <c r="AA456" s="2"/>
    </row>
    <row r="457" spans="1:27" ht="12.75" customHeight="1">
      <c r="A457" s="2"/>
      <c r="B457" s="128"/>
      <c r="C457" s="128"/>
      <c r="D457" s="128"/>
      <c r="E457" s="128"/>
      <c r="F457" s="128"/>
      <c r="G457" s="128"/>
      <c r="H457" s="128"/>
      <c r="I457" s="128"/>
      <c r="J457" s="128"/>
      <c r="K457" s="128"/>
      <c r="L457" s="128"/>
      <c r="M457" s="128"/>
      <c r="N457" s="128"/>
      <c r="O457" s="128"/>
      <c r="P457" s="128"/>
      <c r="Q457" s="128"/>
      <c r="R457" s="128"/>
      <c r="S457" s="2"/>
      <c r="T457" s="2"/>
      <c r="U457" s="2"/>
      <c r="V457" s="2"/>
      <c r="W457" s="2"/>
      <c r="X457" s="2"/>
      <c r="Y457" s="2"/>
      <c r="Z457" s="2"/>
      <c r="AA457" s="2"/>
    </row>
    <row r="458" spans="1:27" ht="12.75" customHeight="1">
      <c r="A458" s="2"/>
      <c r="B458" s="128"/>
      <c r="C458" s="128"/>
      <c r="D458" s="128"/>
      <c r="E458" s="128"/>
      <c r="F458" s="128"/>
      <c r="G458" s="128"/>
      <c r="H458" s="128"/>
      <c r="I458" s="128"/>
      <c r="J458" s="128"/>
      <c r="K458" s="128"/>
      <c r="L458" s="128"/>
      <c r="M458" s="128"/>
      <c r="N458" s="128"/>
      <c r="O458" s="128"/>
      <c r="P458" s="128"/>
      <c r="Q458" s="128"/>
      <c r="R458" s="128"/>
      <c r="S458" s="2"/>
      <c r="T458" s="2"/>
      <c r="U458" s="2"/>
      <c r="V458" s="2"/>
      <c r="W458" s="2"/>
      <c r="X458" s="2"/>
      <c r="Y458" s="2"/>
      <c r="Z458" s="2"/>
      <c r="AA458" s="2"/>
    </row>
    <row r="459" spans="1:27" ht="12.75" customHeight="1">
      <c r="A459" s="2"/>
      <c r="B459" s="128"/>
      <c r="C459" s="128"/>
      <c r="D459" s="128"/>
      <c r="E459" s="128"/>
      <c r="F459" s="128"/>
      <c r="G459" s="128"/>
      <c r="H459" s="128"/>
      <c r="I459" s="128"/>
      <c r="J459" s="128"/>
      <c r="K459" s="128"/>
      <c r="L459" s="128"/>
      <c r="M459" s="128"/>
      <c r="N459" s="128"/>
      <c r="O459" s="128"/>
      <c r="P459" s="128"/>
      <c r="Q459" s="128"/>
      <c r="R459" s="128"/>
      <c r="S459" s="2"/>
      <c r="T459" s="2"/>
      <c r="U459" s="2"/>
      <c r="V459" s="2"/>
      <c r="W459" s="2"/>
      <c r="X459" s="2"/>
      <c r="Y459" s="2"/>
      <c r="Z459" s="2"/>
      <c r="AA459" s="2"/>
    </row>
    <row r="460" spans="1:27" ht="12.75" customHeight="1">
      <c r="A460" s="2"/>
      <c r="B460" s="128"/>
      <c r="C460" s="128"/>
      <c r="D460" s="128"/>
      <c r="E460" s="128"/>
      <c r="F460" s="128"/>
      <c r="G460" s="128"/>
      <c r="H460" s="128"/>
      <c r="I460" s="128"/>
      <c r="J460" s="128"/>
      <c r="K460" s="128"/>
      <c r="L460" s="128"/>
      <c r="M460" s="128"/>
      <c r="N460" s="128"/>
      <c r="O460" s="128"/>
      <c r="P460" s="128"/>
      <c r="Q460" s="128"/>
      <c r="R460" s="128"/>
      <c r="S460" s="2"/>
      <c r="T460" s="2"/>
      <c r="U460" s="2"/>
      <c r="V460" s="2"/>
      <c r="W460" s="2"/>
      <c r="X460" s="2"/>
      <c r="Y460" s="2"/>
      <c r="Z460" s="2"/>
      <c r="AA460" s="2"/>
    </row>
    <row r="461" spans="1:27" ht="12.75" customHeight="1">
      <c r="A461" s="2"/>
      <c r="B461" s="128"/>
      <c r="C461" s="128"/>
      <c r="D461" s="128"/>
      <c r="E461" s="128"/>
      <c r="F461" s="128"/>
      <c r="G461" s="128"/>
      <c r="H461" s="128"/>
      <c r="I461" s="128"/>
      <c r="J461" s="128"/>
      <c r="K461" s="128"/>
      <c r="L461" s="128"/>
      <c r="M461" s="128"/>
      <c r="N461" s="128"/>
      <c r="O461" s="128"/>
      <c r="P461" s="128"/>
      <c r="Q461" s="128"/>
      <c r="R461" s="128"/>
      <c r="S461" s="2"/>
      <c r="T461" s="2"/>
      <c r="U461" s="2"/>
      <c r="V461" s="2"/>
      <c r="W461" s="2"/>
      <c r="X461" s="2"/>
      <c r="Y461" s="2"/>
      <c r="Z461" s="2"/>
      <c r="AA461" s="2"/>
    </row>
    <row r="462" spans="1:27" ht="12.75" customHeight="1">
      <c r="A462" s="2"/>
      <c r="B462" s="128"/>
      <c r="C462" s="128"/>
      <c r="D462" s="128"/>
      <c r="E462" s="128"/>
      <c r="F462" s="128"/>
      <c r="G462" s="128"/>
      <c r="H462" s="128"/>
      <c r="I462" s="128"/>
      <c r="J462" s="128"/>
      <c r="K462" s="128"/>
      <c r="L462" s="128"/>
      <c r="M462" s="128"/>
      <c r="N462" s="128"/>
      <c r="O462" s="128"/>
      <c r="P462" s="128"/>
      <c r="Q462" s="128"/>
      <c r="R462" s="128"/>
      <c r="S462" s="2"/>
      <c r="T462" s="2"/>
      <c r="U462" s="2"/>
      <c r="V462" s="2"/>
      <c r="W462" s="2"/>
      <c r="X462" s="2"/>
      <c r="Y462" s="2"/>
      <c r="Z462" s="2"/>
      <c r="AA462" s="2"/>
    </row>
    <row r="463" spans="1:27" ht="12.75" customHeight="1">
      <c r="A463" s="2"/>
      <c r="B463" s="128"/>
      <c r="C463" s="128"/>
      <c r="D463" s="128"/>
      <c r="E463" s="128"/>
      <c r="F463" s="128"/>
      <c r="G463" s="128"/>
      <c r="H463" s="128"/>
      <c r="I463" s="128"/>
      <c r="J463" s="128"/>
      <c r="K463" s="128"/>
      <c r="L463" s="128"/>
      <c r="M463" s="128"/>
      <c r="N463" s="128"/>
      <c r="O463" s="128"/>
      <c r="P463" s="128"/>
      <c r="Q463" s="128"/>
      <c r="R463" s="128"/>
      <c r="S463" s="2"/>
      <c r="T463" s="2"/>
      <c r="U463" s="2"/>
      <c r="V463" s="2"/>
      <c r="W463" s="2"/>
      <c r="X463" s="2"/>
      <c r="Y463" s="2"/>
      <c r="Z463" s="2"/>
      <c r="AA463" s="2"/>
    </row>
    <row r="464" spans="1:27" ht="12.75" customHeight="1">
      <c r="A464" s="2"/>
      <c r="B464" s="128"/>
      <c r="C464" s="128"/>
      <c r="D464" s="128"/>
      <c r="E464" s="128"/>
      <c r="F464" s="128"/>
      <c r="G464" s="128"/>
      <c r="H464" s="128"/>
      <c r="I464" s="128"/>
      <c r="J464" s="128"/>
      <c r="K464" s="128"/>
      <c r="L464" s="128"/>
      <c r="M464" s="128"/>
      <c r="N464" s="128"/>
      <c r="O464" s="128"/>
      <c r="P464" s="128"/>
      <c r="Q464" s="128"/>
      <c r="R464" s="128"/>
      <c r="S464" s="2"/>
      <c r="T464" s="2"/>
      <c r="U464" s="2"/>
      <c r="V464" s="2"/>
      <c r="W464" s="2"/>
      <c r="X464" s="2"/>
      <c r="Y464" s="2"/>
      <c r="Z464" s="2"/>
      <c r="AA464" s="2"/>
    </row>
    <row r="465" spans="1:27" ht="12.75" customHeight="1">
      <c r="A465" s="2"/>
      <c r="B465" s="128"/>
      <c r="C465" s="128"/>
      <c r="D465" s="128"/>
      <c r="E465" s="128"/>
      <c r="F465" s="128"/>
      <c r="G465" s="128"/>
      <c r="H465" s="128"/>
      <c r="I465" s="128"/>
      <c r="J465" s="128"/>
      <c r="K465" s="128"/>
      <c r="L465" s="128"/>
      <c r="M465" s="128"/>
      <c r="N465" s="128"/>
      <c r="O465" s="128"/>
      <c r="P465" s="128"/>
      <c r="Q465" s="128"/>
      <c r="R465" s="128"/>
      <c r="S465" s="2"/>
      <c r="T465" s="2"/>
      <c r="U465" s="2"/>
      <c r="V465" s="2"/>
      <c r="W465" s="2"/>
      <c r="X465" s="2"/>
      <c r="Y465" s="2"/>
      <c r="Z465" s="2"/>
      <c r="AA465" s="2"/>
    </row>
    <row r="466" spans="1:27" ht="12.75" customHeight="1">
      <c r="A466" s="2"/>
      <c r="B466" s="128"/>
      <c r="C466" s="128"/>
      <c r="D466" s="128"/>
      <c r="E466" s="128"/>
      <c r="F466" s="128"/>
      <c r="G466" s="128"/>
      <c r="H466" s="128"/>
      <c r="I466" s="128"/>
      <c r="J466" s="128"/>
      <c r="K466" s="128"/>
      <c r="L466" s="128"/>
      <c r="M466" s="128"/>
      <c r="N466" s="128"/>
      <c r="O466" s="128"/>
      <c r="P466" s="128"/>
      <c r="Q466" s="128"/>
      <c r="R466" s="128"/>
      <c r="S466" s="2"/>
      <c r="T466" s="2"/>
      <c r="U466" s="2"/>
      <c r="V466" s="2"/>
      <c r="W466" s="2"/>
      <c r="X466" s="2"/>
      <c r="Y466" s="2"/>
      <c r="Z466" s="2"/>
      <c r="AA466" s="2"/>
    </row>
    <row r="467" spans="1:27" ht="12.75" customHeight="1">
      <c r="A467" s="2"/>
      <c r="B467" s="128"/>
      <c r="C467" s="128"/>
      <c r="D467" s="128"/>
      <c r="E467" s="128"/>
      <c r="F467" s="128"/>
      <c r="G467" s="128"/>
      <c r="H467" s="128"/>
      <c r="I467" s="128"/>
      <c r="J467" s="128"/>
      <c r="K467" s="128"/>
      <c r="L467" s="128"/>
      <c r="M467" s="128"/>
      <c r="N467" s="128"/>
      <c r="O467" s="128"/>
      <c r="P467" s="128"/>
      <c r="Q467" s="128"/>
      <c r="R467" s="128"/>
      <c r="S467" s="2"/>
      <c r="T467" s="2"/>
      <c r="U467" s="2"/>
      <c r="V467" s="2"/>
      <c r="W467" s="2"/>
      <c r="X467" s="2"/>
      <c r="Y467" s="2"/>
      <c r="Z467" s="2"/>
      <c r="AA467" s="2"/>
    </row>
    <row r="468" spans="1:27" ht="12.75" customHeight="1">
      <c r="A468" s="2"/>
      <c r="B468" s="128"/>
      <c r="C468" s="128"/>
      <c r="D468" s="128"/>
      <c r="E468" s="128"/>
      <c r="F468" s="128"/>
      <c r="G468" s="128"/>
      <c r="H468" s="128"/>
      <c r="I468" s="128"/>
      <c r="J468" s="128"/>
      <c r="K468" s="128"/>
      <c r="L468" s="128"/>
      <c r="M468" s="128"/>
      <c r="N468" s="128"/>
      <c r="O468" s="128"/>
      <c r="P468" s="128"/>
      <c r="Q468" s="128"/>
      <c r="R468" s="128"/>
      <c r="S468" s="2"/>
      <c r="T468" s="2"/>
      <c r="U468" s="2"/>
      <c r="V468" s="2"/>
      <c r="W468" s="2"/>
      <c r="X468" s="2"/>
      <c r="Y468" s="2"/>
      <c r="Z468" s="2"/>
      <c r="AA468" s="2"/>
    </row>
    <row r="469" spans="1:27" ht="12.75" customHeight="1">
      <c r="A469" s="2"/>
      <c r="B469" s="128"/>
      <c r="C469" s="128"/>
      <c r="D469" s="128"/>
      <c r="E469" s="128"/>
      <c r="F469" s="128"/>
      <c r="G469" s="128"/>
      <c r="H469" s="128"/>
      <c r="I469" s="128"/>
      <c r="J469" s="128"/>
      <c r="K469" s="128"/>
      <c r="L469" s="128"/>
      <c r="M469" s="128"/>
      <c r="N469" s="128"/>
      <c r="O469" s="128"/>
      <c r="P469" s="128"/>
      <c r="Q469" s="128"/>
      <c r="R469" s="128"/>
      <c r="S469" s="2"/>
      <c r="T469" s="2"/>
      <c r="U469" s="2"/>
      <c r="V469" s="2"/>
      <c r="W469" s="2"/>
      <c r="X469" s="2"/>
      <c r="Y469" s="2"/>
      <c r="Z469" s="2"/>
      <c r="AA469" s="2"/>
    </row>
    <row r="470" spans="1:27" ht="12.75" customHeight="1">
      <c r="A470" s="2"/>
      <c r="B470" s="128"/>
      <c r="C470" s="128"/>
      <c r="D470" s="128"/>
      <c r="E470" s="128"/>
      <c r="F470" s="128"/>
      <c r="G470" s="128"/>
      <c r="H470" s="128"/>
      <c r="I470" s="128"/>
      <c r="J470" s="128"/>
      <c r="K470" s="128"/>
      <c r="L470" s="128"/>
      <c r="M470" s="128"/>
      <c r="N470" s="128"/>
      <c r="O470" s="128"/>
      <c r="P470" s="128"/>
      <c r="Q470" s="128"/>
      <c r="R470" s="128"/>
      <c r="S470" s="2"/>
      <c r="T470" s="2"/>
      <c r="U470" s="2"/>
      <c r="V470" s="2"/>
      <c r="W470" s="2"/>
      <c r="X470" s="2"/>
      <c r="Y470" s="2"/>
      <c r="Z470" s="2"/>
      <c r="AA470" s="2"/>
    </row>
    <row r="471" spans="1:27" ht="12.75" customHeight="1">
      <c r="A471" s="2"/>
      <c r="B471" s="128"/>
      <c r="C471" s="128"/>
      <c r="D471" s="128"/>
      <c r="E471" s="128"/>
      <c r="F471" s="128"/>
      <c r="G471" s="128"/>
      <c r="H471" s="128"/>
      <c r="I471" s="128"/>
      <c r="J471" s="128"/>
      <c r="K471" s="128"/>
      <c r="L471" s="128"/>
      <c r="M471" s="128"/>
      <c r="N471" s="128"/>
      <c r="O471" s="128"/>
      <c r="P471" s="128"/>
      <c r="Q471" s="128"/>
      <c r="R471" s="128"/>
      <c r="S471" s="2"/>
      <c r="T471" s="2"/>
      <c r="U471" s="2"/>
      <c r="V471" s="2"/>
      <c r="W471" s="2"/>
      <c r="X471" s="2"/>
      <c r="Y471" s="2"/>
      <c r="Z471" s="2"/>
      <c r="AA471" s="2"/>
    </row>
    <row r="472" spans="1:27" ht="12.75" customHeight="1">
      <c r="A472" s="2"/>
      <c r="B472" s="128"/>
      <c r="C472" s="128"/>
      <c r="D472" s="128"/>
      <c r="E472" s="128"/>
      <c r="F472" s="128"/>
      <c r="G472" s="128"/>
      <c r="H472" s="128"/>
      <c r="I472" s="128"/>
      <c r="J472" s="128"/>
      <c r="K472" s="128"/>
      <c r="L472" s="128"/>
      <c r="M472" s="128"/>
      <c r="N472" s="128"/>
      <c r="O472" s="128"/>
      <c r="P472" s="128"/>
      <c r="Q472" s="128"/>
      <c r="R472" s="128"/>
      <c r="S472" s="2"/>
      <c r="T472" s="2"/>
      <c r="U472" s="2"/>
      <c r="V472" s="2"/>
      <c r="W472" s="2"/>
      <c r="X472" s="2"/>
      <c r="Y472" s="2"/>
      <c r="Z472" s="2"/>
      <c r="AA472" s="2"/>
    </row>
    <row r="473" spans="1:27" ht="12.75" customHeight="1">
      <c r="A473" s="2"/>
      <c r="B473" s="128"/>
      <c r="C473" s="128"/>
      <c r="D473" s="128"/>
      <c r="E473" s="128"/>
      <c r="F473" s="128"/>
      <c r="G473" s="128"/>
      <c r="H473" s="128"/>
      <c r="I473" s="128"/>
      <c r="J473" s="128"/>
      <c r="K473" s="128"/>
      <c r="L473" s="128"/>
      <c r="M473" s="128"/>
      <c r="N473" s="128"/>
      <c r="O473" s="128"/>
      <c r="P473" s="128"/>
      <c r="Q473" s="128"/>
      <c r="R473" s="128"/>
      <c r="S473" s="2"/>
      <c r="T473" s="2"/>
      <c r="U473" s="2"/>
      <c r="V473" s="2"/>
      <c r="W473" s="2"/>
      <c r="X473" s="2"/>
      <c r="Y473" s="2"/>
      <c r="Z473" s="2"/>
      <c r="AA473" s="2"/>
    </row>
    <row r="474" spans="1:27" ht="12.75" customHeight="1">
      <c r="A474" s="2"/>
      <c r="B474" s="128"/>
      <c r="C474" s="128"/>
      <c r="D474" s="128"/>
      <c r="E474" s="128"/>
      <c r="F474" s="128"/>
      <c r="G474" s="128"/>
      <c r="H474" s="128"/>
      <c r="I474" s="128"/>
      <c r="J474" s="128"/>
      <c r="K474" s="128"/>
      <c r="L474" s="128"/>
      <c r="M474" s="128"/>
      <c r="N474" s="128"/>
      <c r="O474" s="128"/>
      <c r="P474" s="128"/>
      <c r="Q474" s="128"/>
      <c r="R474" s="128"/>
      <c r="S474" s="2"/>
      <c r="T474" s="2"/>
      <c r="U474" s="2"/>
      <c r="V474" s="2"/>
      <c r="W474" s="2"/>
      <c r="X474" s="2"/>
      <c r="Y474" s="2"/>
      <c r="Z474" s="2"/>
      <c r="AA474" s="2"/>
    </row>
    <row r="475" spans="1:27" ht="12.75" customHeight="1">
      <c r="A475" s="2"/>
      <c r="B475" s="128"/>
      <c r="C475" s="128"/>
      <c r="D475" s="128"/>
      <c r="E475" s="128"/>
      <c r="F475" s="128"/>
      <c r="G475" s="128"/>
      <c r="H475" s="128"/>
      <c r="I475" s="128"/>
      <c r="J475" s="128"/>
      <c r="K475" s="128"/>
      <c r="L475" s="128"/>
      <c r="M475" s="128"/>
      <c r="N475" s="128"/>
      <c r="O475" s="128"/>
      <c r="P475" s="128"/>
      <c r="Q475" s="128"/>
      <c r="R475" s="128"/>
      <c r="S475" s="2"/>
      <c r="T475" s="2"/>
      <c r="U475" s="2"/>
      <c r="V475" s="2"/>
      <c r="W475" s="2"/>
      <c r="X475" s="2"/>
      <c r="Y475" s="2"/>
      <c r="Z475" s="2"/>
      <c r="AA475" s="2"/>
    </row>
    <row r="476" spans="1:27" ht="12.75" customHeight="1">
      <c r="A476" s="2"/>
      <c r="B476" s="128"/>
      <c r="C476" s="128"/>
      <c r="D476" s="128"/>
      <c r="E476" s="128"/>
      <c r="F476" s="128"/>
      <c r="G476" s="128"/>
      <c r="H476" s="128"/>
      <c r="I476" s="128"/>
      <c r="J476" s="128"/>
      <c r="K476" s="128"/>
      <c r="L476" s="128"/>
      <c r="M476" s="128"/>
      <c r="N476" s="128"/>
      <c r="O476" s="128"/>
      <c r="P476" s="128"/>
      <c r="Q476" s="128"/>
      <c r="R476" s="128"/>
      <c r="S476" s="2"/>
      <c r="T476" s="2"/>
      <c r="U476" s="2"/>
      <c r="V476" s="2"/>
      <c r="W476" s="2"/>
      <c r="X476" s="2"/>
      <c r="Y476" s="2"/>
      <c r="Z476" s="2"/>
      <c r="AA476" s="2"/>
    </row>
    <row r="477" spans="1:27" ht="12.75" customHeight="1">
      <c r="A477" s="2"/>
      <c r="B477" s="128"/>
      <c r="C477" s="128"/>
      <c r="D477" s="128"/>
      <c r="E477" s="128"/>
      <c r="F477" s="128"/>
      <c r="G477" s="128"/>
      <c r="H477" s="128"/>
      <c r="I477" s="128"/>
      <c r="J477" s="128"/>
      <c r="K477" s="128"/>
      <c r="L477" s="128"/>
      <c r="M477" s="128"/>
      <c r="N477" s="128"/>
      <c r="O477" s="128"/>
      <c r="P477" s="128"/>
      <c r="Q477" s="128"/>
      <c r="R477" s="128"/>
      <c r="S477" s="2"/>
      <c r="T477" s="2"/>
      <c r="U477" s="2"/>
      <c r="V477" s="2"/>
      <c r="W477" s="2"/>
      <c r="X477" s="2"/>
      <c r="Y477" s="2"/>
      <c r="Z477" s="2"/>
      <c r="AA477" s="2"/>
    </row>
    <row r="478" spans="1:27" ht="12.75" customHeight="1">
      <c r="A478" s="2"/>
      <c r="B478" s="128"/>
      <c r="C478" s="128"/>
      <c r="D478" s="128"/>
      <c r="E478" s="128"/>
      <c r="F478" s="128"/>
      <c r="G478" s="128"/>
      <c r="H478" s="128"/>
      <c r="I478" s="128"/>
      <c r="J478" s="128"/>
      <c r="K478" s="128"/>
      <c r="L478" s="128"/>
      <c r="M478" s="128"/>
      <c r="N478" s="128"/>
      <c r="O478" s="128"/>
      <c r="P478" s="128"/>
      <c r="Q478" s="128"/>
      <c r="R478" s="128"/>
      <c r="S478" s="2"/>
      <c r="T478" s="2"/>
      <c r="U478" s="2"/>
      <c r="V478" s="2"/>
      <c r="W478" s="2"/>
      <c r="X478" s="2"/>
      <c r="Y478" s="2"/>
      <c r="Z478" s="2"/>
      <c r="AA478" s="2"/>
    </row>
    <row r="479" spans="1:27" ht="12.75" customHeight="1">
      <c r="A479" s="2"/>
      <c r="B479" s="128"/>
      <c r="C479" s="128"/>
      <c r="D479" s="128"/>
      <c r="E479" s="128"/>
      <c r="F479" s="128"/>
      <c r="G479" s="128"/>
      <c r="H479" s="128"/>
      <c r="I479" s="128"/>
      <c r="J479" s="128"/>
      <c r="K479" s="128"/>
      <c r="L479" s="128"/>
      <c r="M479" s="128"/>
      <c r="N479" s="128"/>
      <c r="O479" s="128"/>
      <c r="P479" s="128"/>
      <c r="Q479" s="128"/>
      <c r="R479" s="128"/>
      <c r="S479" s="2"/>
      <c r="T479" s="2"/>
      <c r="U479" s="2"/>
      <c r="V479" s="2"/>
      <c r="W479" s="2"/>
      <c r="X479" s="2"/>
      <c r="Y479" s="2"/>
      <c r="Z479" s="2"/>
      <c r="AA479" s="2"/>
    </row>
    <row r="480" spans="1:27" ht="12.75" customHeight="1">
      <c r="A480" s="2"/>
      <c r="B480" s="128"/>
      <c r="C480" s="128"/>
      <c r="D480" s="128"/>
      <c r="E480" s="128"/>
      <c r="F480" s="128"/>
      <c r="G480" s="128"/>
      <c r="H480" s="128"/>
      <c r="I480" s="128"/>
      <c r="J480" s="128"/>
      <c r="K480" s="128"/>
      <c r="L480" s="128"/>
      <c r="M480" s="128"/>
      <c r="N480" s="128"/>
      <c r="O480" s="128"/>
      <c r="P480" s="128"/>
      <c r="Q480" s="128"/>
      <c r="R480" s="128"/>
      <c r="S480" s="2"/>
      <c r="T480" s="2"/>
      <c r="U480" s="2"/>
      <c r="V480" s="2"/>
      <c r="W480" s="2"/>
      <c r="X480" s="2"/>
      <c r="Y480" s="2"/>
      <c r="Z480" s="2"/>
      <c r="AA480" s="2"/>
    </row>
    <row r="481" spans="1:27" ht="12.75" customHeight="1">
      <c r="A481" s="2"/>
      <c r="B481" s="128"/>
      <c r="C481" s="128"/>
      <c r="D481" s="128"/>
      <c r="E481" s="128"/>
      <c r="F481" s="128"/>
      <c r="G481" s="128"/>
      <c r="H481" s="128"/>
      <c r="I481" s="128"/>
      <c r="J481" s="128"/>
      <c r="K481" s="128"/>
      <c r="L481" s="128"/>
      <c r="M481" s="128"/>
      <c r="N481" s="128"/>
      <c r="O481" s="128"/>
      <c r="P481" s="128"/>
      <c r="Q481" s="128"/>
      <c r="R481" s="128"/>
      <c r="S481" s="2"/>
      <c r="T481" s="2"/>
      <c r="U481" s="2"/>
      <c r="V481" s="2"/>
      <c r="W481" s="2"/>
      <c r="X481" s="2"/>
      <c r="Y481" s="2"/>
      <c r="Z481" s="2"/>
      <c r="AA481" s="2"/>
    </row>
    <row r="482" spans="1:27" ht="12.75" customHeight="1">
      <c r="A482" s="2"/>
      <c r="B482" s="128"/>
      <c r="C482" s="128"/>
      <c r="D482" s="128"/>
      <c r="E482" s="128"/>
      <c r="F482" s="128"/>
      <c r="G482" s="128"/>
      <c r="H482" s="128"/>
      <c r="I482" s="128"/>
      <c r="J482" s="128"/>
      <c r="K482" s="128"/>
      <c r="L482" s="128"/>
      <c r="M482" s="128"/>
      <c r="N482" s="128"/>
      <c r="O482" s="128"/>
      <c r="P482" s="128"/>
      <c r="Q482" s="128"/>
      <c r="R482" s="128"/>
      <c r="S482" s="2"/>
      <c r="T482" s="2"/>
      <c r="U482" s="2"/>
      <c r="V482" s="2"/>
      <c r="W482" s="2"/>
      <c r="X482" s="2"/>
      <c r="Y482" s="2"/>
      <c r="Z482" s="2"/>
      <c r="AA482" s="2"/>
    </row>
    <row r="483" spans="1:27" ht="12.75" customHeight="1">
      <c r="A483" s="2"/>
      <c r="B483" s="128"/>
      <c r="C483" s="128"/>
      <c r="D483" s="128"/>
      <c r="E483" s="128"/>
      <c r="F483" s="128"/>
      <c r="G483" s="128"/>
      <c r="H483" s="128"/>
      <c r="I483" s="128"/>
      <c r="J483" s="128"/>
      <c r="K483" s="128"/>
      <c r="L483" s="128"/>
      <c r="M483" s="128"/>
      <c r="N483" s="128"/>
      <c r="O483" s="128"/>
      <c r="P483" s="128"/>
      <c r="Q483" s="128"/>
      <c r="R483" s="128"/>
      <c r="S483" s="2"/>
      <c r="T483" s="2"/>
      <c r="U483" s="2"/>
      <c r="V483" s="2"/>
      <c r="W483" s="2"/>
      <c r="X483" s="2"/>
      <c r="Y483" s="2"/>
      <c r="Z483" s="2"/>
      <c r="AA483" s="2"/>
    </row>
    <row r="484" spans="1:27" ht="12.75" customHeight="1">
      <c r="A484" s="2"/>
      <c r="B484" s="128"/>
      <c r="C484" s="128"/>
      <c r="D484" s="128"/>
      <c r="E484" s="128"/>
      <c r="F484" s="128"/>
      <c r="G484" s="128"/>
      <c r="H484" s="128"/>
      <c r="I484" s="128"/>
      <c r="J484" s="128"/>
      <c r="K484" s="128"/>
      <c r="L484" s="128"/>
      <c r="M484" s="128"/>
      <c r="N484" s="128"/>
      <c r="O484" s="128"/>
      <c r="P484" s="128"/>
      <c r="Q484" s="128"/>
      <c r="R484" s="128"/>
      <c r="S484" s="2"/>
      <c r="T484" s="2"/>
      <c r="U484" s="2"/>
      <c r="V484" s="2"/>
      <c r="W484" s="2"/>
      <c r="X484" s="2"/>
      <c r="Y484" s="2"/>
      <c r="Z484" s="2"/>
      <c r="AA484" s="2"/>
    </row>
    <row r="485" spans="1:27" ht="12.75" customHeight="1">
      <c r="A485" s="2"/>
      <c r="B485" s="128"/>
      <c r="C485" s="128"/>
      <c r="D485" s="128"/>
      <c r="E485" s="128"/>
      <c r="F485" s="128"/>
      <c r="G485" s="128"/>
      <c r="H485" s="128"/>
      <c r="I485" s="128"/>
      <c r="J485" s="128"/>
      <c r="K485" s="128"/>
      <c r="L485" s="128"/>
      <c r="M485" s="128"/>
      <c r="N485" s="128"/>
      <c r="O485" s="128"/>
      <c r="P485" s="128"/>
      <c r="Q485" s="128"/>
      <c r="R485" s="128"/>
      <c r="S485" s="2"/>
      <c r="T485" s="2"/>
      <c r="U485" s="2"/>
      <c r="V485" s="2"/>
      <c r="W485" s="2"/>
      <c r="X485" s="2"/>
      <c r="Y485" s="2"/>
      <c r="Z485" s="2"/>
      <c r="AA485" s="2"/>
    </row>
    <row r="486" spans="1:27" ht="12.75" customHeight="1">
      <c r="A486" s="2"/>
      <c r="B486" s="128"/>
      <c r="C486" s="128"/>
      <c r="D486" s="128"/>
      <c r="E486" s="128"/>
      <c r="F486" s="128"/>
      <c r="G486" s="128"/>
      <c r="H486" s="128"/>
      <c r="I486" s="128"/>
      <c r="J486" s="128"/>
      <c r="K486" s="128"/>
      <c r="L486" s="128"/>
      <c r="M486" s="128"/>
      <c r="N486" s="128"/>
      <c r="O486" s="128"/>
      <c r="P486" s="128"/>
      <c r="Q486" s="128"/>
      <c r="R486" s="128"/>
      <c r="S486" s="2"/>
      <c r="T486" s="2"/>
      <c r="U486" s="2"/>
      <c r="V486" s="2"/>
      <c r="W486" s="2"/>
      <c r="X486" s="2"/>
      <c r="Y486" s="2"/>
      <c r="Z486" s="2"/>
      <c r="AA486" s="2"/>
    </row>
    <row r="487" spans="1:27" ht="12.75" customHeight="1">
      <c r="A487" s="2"/>
      <c r="B487" s="128"/>
      <c r="C487" s="128"/>
      <c r="D487" s="128"/>
      <c r="E487" s="128"/>
      <c r="F487" s="128"/>
      <c r="G487" s="128"/>
      <c r="H487" s="128"/>
      <c r="I487" s="128"/>
      <c r="J487" s="128"/>
      <c r="K487" s="128"/>
      <c r="L487" s="128"/>
      <c r="M487" s="128"/>
      <c r="N487" s="128"/>
      <c r="O487" s="128"/>
      <c r="P487" s="128"/>
      <c r="Q487" s="128"/>
      <c r="R487" s="128"/>
      <c r="S487" s="2"/>
      <c r="T487" s="2"/>
      <c r="U487" s="2"/>
      <c r="V487" s="2"/>
      <c r="W487" s="2"/>
      <c r="X487" s="2"/>
      <c r="Y487" s="2"/>
      <c r="Z487" s="2"/>
      <c r="AA487" s="2"/>
    </row>
    <row r="488" spans="1:27" ht="12.75" customHeight="1">
      <c r="A488" s="2"/>
      <c r="B488" s="128"/>
      <c r="C488" s="128"/>
      <c r="D488" s="128"/>
      <c r="E488" s="128"/>
      <c r="F488" s="128"/>
      <c r="G488" s="128"/>
      <c r="H488" s="128"/>
      <c r="I488" s="128"/>
      <c r="J488" s="128"/>
      <c r="K488" s="128"/>
      <c r="L488" s="128"/>
      <c r="M488" s="128"/>
      <c r="N488" s="128"/>
      <c r="O488" s="128"/>
      <c r="P488" s="128"/>
      <c r="Q488" s="128"/>
      <c r="R488" s="128"/>
      <c r="S488" s="2"/>
      <c r="T488" s="2"/>
      <c r="U488" s="2"/>
      <c r="V488" s="2"/>
      <c r="W488" s="2"/>
      <c r="X488" s="2"/>
      <c r="Y488" s="2"/>
      <c r="Z488" s="2"/>
      <c r="AA488" s="2"/>
    </row>
    <row r="489" spans="1:27" ht="12.75" customHeight="1">
      <c r="A489" s="2"/>
      <c r="B489" s="128"/>
      <c r="C489" s="128"/>
      <c r="D489" s="128"/>
      <c r="E489" s="128"/>
      <c r="F489" s="128"/>
      <c r="G489" s="128"/>
      <c r="H489" s="128"/>
      <c r="I489" s="128"/>
      <c r="J489" s="128"/>
      <c r="K489" s="128"/>
      <c r="L489" s="128"/>
      <c r="M489" s="128"/>
      <c r="N489" s="128"/>
      <c r="O489" s="128"/>
      <c r="P489" s="128"/>
      <c r="Q489" s="128"/>
      <c r="R489" s="128"/>
      <c r="S489" s="2"/>
      <c r="T489" s="2"/>
      <c r="U489" s="2"/>
      <c r="V489" s="2"/>
      <c r="W489" s="2"/>
      <c r="X489" s="2"/>
      <c r="Y489" s="2"/>
      <c r="Z489" s="2"/>
      <c r="AA489" s="2"/>
    </row>
    <row r="490" spans="1:27" ht="12.75" customHeight="1">
      <c r="A490" s="2"/>
      <c r="B490" s="128"/>
      <c r="C490" s="128"/>
      <c r="D490" s="128"/>
      <c r="E490" s="128"/>
      <c r="F490" s="128"/>
      <c r="G490" s="128"/>
      <c r="H490" s="128"/>
      <c r="I490" s="128"/>
      <c r="J490" s="128"/>
      <c r="K490" s="128"/>
      <c r="L490" s="128"/>
      <c r="M490" s="128"/>
      <c r="N490" s="128"/>
      <c r="O490" s="128"/>
      <c r="P490" s="128"/>
      <c r="Q490" s="128"/>
      <c r="R490" s="128"/>
      <c r="S490" s="2"/>
      <c r="T490" s="2"/>
      <c r="U490" s="2"/>
      <c r="V490" s="2"/>
      <c r="W490" s="2"/>
      <c r="X490" s="2"/>
      <c r="Y490" s="2"/>
      <c r="Z490" s="2"/>
      <c r="AA490" s="2"/>
    </row>
    <row r="491" spans="1:27" ht="12.75" customHeight="1">
      <c r="A491" s="2"/>
      <c r="B491" s="128"/>
      <c r="C491" s="128"/>
      <c r="D491" s="128"/>
      <c r="E491" s="128"/>
      <c r="F491" s="128"/>
      <c r="G491" s="128"/>
      <c r="H491" s="128"/>
      <c r="I491" s="128"/>
      <c r="J491" s="128"/>
      <c r="K491" s="128"/>
      <c r="L491" s="128"/>
      <c r="M491" s="128"/>
      <c r="N491" s="128"/>
      <c r="O491" s="128"/>
      <c r="P491" s="128"/>
      <c r="Q491" s="128"/>
      <c r="R491" s="128"/>
      <c r="S491" s="2"/>
      <c r="T491" s="2"/>
      <c r="U491" s="2"/>
      <c r="V491" s="2"/>
      <c r="W491" s="2"/>
      <c r="X491" s="2"/>
      <c r="Y491" s="2"/>
      <c r="Z491" s="2"/>
      <c r="AA491" s="2"/>
    </row>
    <row r="492" spans="1:27" ht="12.75" customHeight="1">
      <c r="A492" s="2"/>
      <c r="B492" s="128"/>
      <c r="C492" s="128"/>
      <c r="D492" s="128"/>
      <c r="E492" s="128"/>
      <c r="F492" s="128"/>
      <c r="G492" s="128"/>
      <c r="H492" s="128"/>
      <c r="I492" s="128"/>
      <c r="J492" s="128"/>
      <c r="K492" s="128"/>
      <c r="L492" s="128"/>
      <c r="M492" s="128"/>
      <c r="N492" s="128"/>
      <c r="O492" s="128"/>
      <c r="P492" s="128"/>
      <c r="Q492" s="128"/>
      <c r="R492" s="128"/>
      <c r="S492" s="2"/>
      <c r="T492" s="2"/>
      <c r="U492" s="2"/>
      <c r="V492" s="2"/>
      <c r="W492" s="2"/>
      <c r="X492" s="2"/>
      <c r="Y492" s="2"/>
      <c r="Z492" s="2"/>
      <c r="AA492" s="2"/>
    </row>
    <row r="493" spans="1:27" ht="12.75" customHeight="1">
      <c r="A493" s="2"/>
      <c r="B493" s="128"/>
      <c r="C493" s="128"/>
      <c r="D493" s="128"/>
      <c r="E493" s="128"/>
      <c r="F493" s="128"/>
      <c r="G493" s="128"/>
      <c r="H493" s="128"/>
      <c r="I493" s="128"/>
      <c r="J493" s="128"/>
      <c r="K493" s="128"/>
      <c r="L493" s="128"/>
      <c r="M493" s="128"/>
      <c r="N493" s="128"/>
      <c r="O493" s="128"/>
      <c r="P493" s="128"/>
      <c r="Q493" s="128"/>
      <c r="R493" s="128"/>
      <c r="S493" s="2"/>
      <c r="T493" s="2"/>
      <c r="U493" s="2"/>
      <c r="V493" s="2"/>
      <c r="W493" s="2"/>
      <c r="X493" s="2"/>
      <c r="Y493" s="2"/>
      <c r="Z493" s="2"/>
      <c r="AA493" s="2"/>
    </row>
    <row r="494" spans="1:27" ht="12.75" customHeight="1">
      <c r="A494" s="2"/>
      <c r="B494" s="128"/>
      <c r="C494" s="128"/>
      <c r="D494" s="128"/>
      <c r="E494" s="128"/>
      <c r="F494" s="128"/>
      <c r="G494" s="128"/>
      <c r="H494" s="128"/>
      <c r="I494" s="128"/>
      <c r="J494" s="128"/>
      <c r="K494" s="128"/>
      <c r="L494" s="128"/>
      <c r="M494" s="128"/>
      <c r="N494" s="128"/>
      <c r="O494" s="128"/>
      <c r="P494" s="128"/>
      <c r="Q494" s="128"/>
      <c r="R494" s="128"/>
      <c r="S494" s="2"/>
      <c r="T494" s="2"/>
      <c r="U494" s="2"/>
      <c r="V494" s="2"/>
      <c r="W494" s="2"/>
      <c r="X494" s="2"/>
      <c r="Y494" s="2"/>
      <c r="Z494" s="2"/>
      <c r="AA494" s="2"/>
    </row>
    <row r="495" spans="1:27" ht="12.75" customHeight="1">
      <c r="A495" s="2"/>
      <c r="B495" s="128"/>
      <c r="C495" s="128"/>
      <c r="D495" s="128"/>
      <c r="E495" s="128"/>
      <c r="F495" s="128"/>
      <c r="G495" s="128"/>
      <c r="H495" s="128"/>
      <c r="I495" s="128"/>
      <c r="J495" s="128"/>
      <c r="K495" s="128"/>
      <c r="L495" s="128"/>
      <c r="M495" s="128"/>
      <c r="N495" s="128"/>
      <c r="O495" s="128"/>
      <c r="P495" s="128"/>
      <c r="Q495" s="128"/>
      <c r="R495" s="128"/>
      <c r="S495" s="2"/>
      <c r="T495" s="2"/>
      <c r="U495" s="2"/>
      <c r="V495" s="2"/>
      <c r="W495" s="2"/>
      <c r="X495" s="2"/>
      <c r="Y495" s="2"/>
      <c r="Z495" s="2"/>
      <c r="AA495" s="2"/>
    </row>
    <row r="496" spans="1:27" ht="12.75" customHeight="1">
      <c r="A496" s="2"/>
      <c r="B496" s="128"/>
      <c r="C496" s="128"/>
      <c r="D496" s="128"/>
      <c r="E496" s="128"/>
      <c r="F496" s="128"/>
      <c r="G496" s="128"/>
      <c r="H496" s="128"/>
      <c r="I496" s="128"/>
      <c r="J496" s="128"/>
      <c r="K496" s="128"/>
      <c r="L496" s="128"/>
      <c r="M496" s="128"/>
      <c r="N496" s="128"/>
      <c r="O496" s="128"/>
      <c r="P496" s="128"/>
      <c r="Q496" s="128"/>
      <c r="R496" s="128"/>
      <c r="S496" s="2"/>
      <c r="T496" s="2"/>
      <c r="U496" s="2"/>
      <c r="V496" s="2"/>
      <c r="W496" s="2"/>
      <c r="X496" s="2"/>
      <c r="Y496" s="2"/>
      <c r="Z496" s="2"/>
      <c r="AA496" s="2"/>
    </row>
    <row r="497" spans="1:27" ht="12.75" customHeight="1">
      <c r="A497" s="2"/>
      <c r="B497" s="128"/>
      <c r="C497" s="128"/>
      <c r="D497" s="128"/>
      <c r="E497" s="128"/>
      <c r="F497" s="128"/>
      <c r="G497" s="128"/>
      <c r="H497" s="128"/>
      <c r="I497" s="128"/>
      <c r="J497" s="128"/>
      <c r="K497" s="128"/>
      <c r="L497" s="128"/>
      <c r="M497" s="128"/>
      <c r="N497" s="128"/>
      <c r="O497" s="128"/>
      <c r="P497" s="128"/>
      <c r="Q497" s="128"/>
      <c r="R497" s="128"/>
      <c r="S497" s="2"/>
      <c r="T497" s="2"/>
      <c r="U497" s="2"/>
      <c r="V497" s="2"/>
      <c r="W497" s="2"/>
      <c r="X497" s="2"/>
      <c r="Y497" s="2"/>
      <c r="Z497" s="2"/>
      <c r="AA497" s="2"/>
    </row>
    <row r="498" spans="1:27" ht="12.75" customHeight="1">
      <c r="A498" s="2"/>
      <c r="B498" s="128"/>
      <c r="C498" s="128"/>
      <c r="D498" s="128"/>
      <c r="E498" s="128"/>
      <c r="F498" s="128"/>
      <c r="G498" s="128"/>
      <c r="H498" s="128"/>
      <c r="I498" s="128"/>
      <c r="J498" s="128"/>
      <c r="K498" s="128"/>
      <c r="L498" s="128"/>
      <c r="M498" s="128"/>
      <c r="N498" s="128"/>
      <c r="O498" s="128"/>
      <c r="P498" s="128"/>
      <c r="Q498" s="128"/>
      <c r="R498" s="128"/>
      <c r="S498" s="2"/>
      <c r="T498" s="2"/>
      <c r="U498" s="2"/>
      <c r="V498" s="2"/>
      <c r="W498" s="2"/>
      <c r="X498" s="2"/>
      <c r="Y498" s="2"/>
      <c r="Z498" s="2"/>
      <c r="AA498" s="2"/>
    </row>
    <row r="499" spans="1:27" ht="12.75" customHeight="1">
      <c r="A499" s="2"/>
      <c r="B499" s="128"/>
      <c r="C499" s="128"/>
      <c r="D499" s="128"/>
      <c r="E499" s="128"/>
      <c r="F499" s="128"/>
      <c r="G499" s="128"/>
      <c r="H499" s="128"/>
      <c r="I499" s="128"/>
      <c r="J499" s="128"/>
      <c r="K499" s="128"/>
      <c r="L499" s="128"/>
      <c r="M499" s="128"/>
      <c r="N499" s="128"/>
      <c r="O499" s="128"/>
      <c r="P499" s="128"/>
      <c r="Q499" s="128"/>
      <c r="R499" s="128"/>
      <c r="S499" s="2"/>
      <c r="T499" s="2"/>
      <c r="U499" s="2"/>
      <c r="V499" s="2"/>
      <c r="W499" s="2"/>
      <c r="X499" s="2"/>
      <c r="Y499" s="2"/>
      <c r="Z499" s="2"/>
      <c r="AA499" s="2"/>
    </row>
    <row r="500" spans="1:27" ht="12.75" customHeight="1">
      <c r="A500" s="2"/>
      <c r="B500" s="128"/>
      <c r="C500" s="128"/>
      <c r="D500" s="128"/>
      <c r="E500" s="128"/>
      <c r="F500" s="128"/>
      <c r="G500" s="128"/>
      <c r="H500" s="128"/>
      <c r="I500" s="128"/>
      <c r="J500" s="128"/>
      <c r="K500" s="128"/>
      <c r="L500" s="128"/>
      <c r="M500" s="128"/>
      <c r="N500" s="128"/>
      <c r="O500" s="128"/>
      <c r="P500" s="128"/>
      <c r="Q500" s="128"/>
      <c r="R500" s="128"/>
      <c r="S500" s="2"/>
      <c r="T500" s="2"/>
      <c r="U500" s="2"/>
      <c r="V500" s="2"/>
      <c r="W500" s="2"/>
      <c r="X500" s="2"/>
      <c r="Y500" s="2"/>
      <c r="Z500" s="2"/>
      <c r="AA500" s="2"/>
    </row>
    <row r="501" spans="1:27" ht="12.75" customHeight="1">
      <c r="A501" s="2"/>
      <c r="B501" s="128"/>
      <c r="C501" s="128"/>
      <c r="D501" s="128"/>
      <c r="E501" s="128"/>
      <c r="F501" s="128"/>
      <c r="G501" s="128"/>
      <c r="H501" s="128"/>
      <c r="I501" s="128"/>
      <c r="J501" s="128"/>
      <c r="K501" s="128"/>
      <c r="L501" s="128"/>
      <c r="M501" s="128"/>
      <c r="N501" s="128"/>
      <c r="O501" s="128"/>
      <c r="P501" s="128"/>
      <c r="Q501" s="128"/>
      <c r="R501" s="128"/>
      <c r="S501" s="2"/>
      <c r="T501" s="2"/>
      <c r="U501" s="2"/>
      <c r="V501" s="2"/>
      <c r="W501" s="2"/>
      <c r="X501" s="2"/>
      <c r="Y501" s="2"/>
      <c r="Z501" s="2"/>
      <c r="AA501" s="2"/>
    </row>
    <row r="502" spans="1:27" ht="12.75" customHeight="1">
      <c r="A502" s="2"/>
      <c r="B502" s="128"/>
      <c r="C502" s="128"/>
      <c r="D502" s="128"/>
      <c r="E502" s="128"/>
      <c r="F502" s="128"/>
      <c r="G502" s="128"/>
      <c r="H502" s="128"/>
      <c r="I502" s="128"/>
      <c r="J502" s="128"/>
      <c r="K502" s="128"/>
      <c r="L502" s="128"/>
      <c r="M502" s="128"/>
      <c r="N502" s="128"/>
      <c r="O502" s="128"/>
      <c r="P502" s="128"/>
      <c r="Q502" s="128"/>
      <c r="R502" s="128"/>
      <c r="S502" s="2"/>
      <c r="T502" s="2"/>
      <c r="U502" s="2"/>
      <c r="V502" s="2"/>
      <c r="W502" s="2"/>
      <c r="X502" s="2"/>
      <c r="Y502" s="2"/>
      <c r="Z502" s="2"/>
      <c r="AA502" s="2"/>
    </row>
    <row r="503" spans="1:27" ht="12.75" customHeight="1">
      <c r="A503" s="2"/>
      <c r="B503" s="128"/>
      <c r="C503" s="128"/>
      <c r="D503" s="128"/>
      <c r="E503" s="128"/>
      <c r="F503" s="128"/>
      <c r="G503" s="128"/>
      <c r="H503" s="128"/>
      <c r="I503" s="128"/>
      <c r="J503" s="128"/>
      <c r="K503" s="128"/>
      <c r="L503" s="128"/>
      <c r="M503" s="128"/>
      <c r="N503" s="128"/>
      <c r="O503" s="128"/>
      <c r="P503" s="128"/>
      <c r="Q503" s="128"/>
      <c r="R503" s="128"/>
      <c r="S503" s="2"/>
      <c r="T503" s="2"/>
      <c r="U503" s="2"/>
      <c r="V503" s="2"/>
      <c r="W503" s="2"/>
      <c r="X503" s="2"/>
      <c r="Y503" s="2"/>
      <c r="Z503" s="2"/>
      <c r="AA503" s="2"/>
    </row>
    <row r="504" spans="1:27" ht="12.75" customHeight="1">
      <c r="A504" s="2"/>
      <c r="B504" s="128"/>
      <c r="C504" s="128"/>
      <c r="D504" s="128"/>
      <c r="E504" s="128"/>
      <c r="F504" s="128"/>
      <c r="G504" s="128"/>
      <c r="H504" s="128"/>
      <c r="I504" s="128"/>
      <c r="J504" s="128"/>
      <c r="K504" s="128"/>
      <c r="L504" s="128"/>
      <c r="M504" s="128"/>
      <c r="N504" s="128"/>
      <c r="O504" s="128"/>
      <c r="P504" s="128"/>
      <c r="Q504" s="128"/>
      <c r="R504" s="128"/>
      <c r="S504" s="2"/>
      <c r="T504" s="2"/>
      <c r="U504" s="2"/>
      <c r="V504" s="2"/>
      <c r="W504" s="2"/>
      <c r="X504" s="2"/>
      <c r="Y504" s="2"/>
      <c r="Z504" s="2"/>
      <c r="AA504" s="2"/>
    </row>
    <row r="505" spans="1:27" ht="12.75" customHeight="1">
      <c r="A505" s="2"/>
      <c r="B505" s="128"/>
      <c r="C505" s="128"/>
      <c r="D505" s="128"/>
      <c r="E505" s="128"/>
      <c r="F505" s="128"/>
      <c r="G505" s="128"/>
      <c r="H505" s="128"/>
      <c r="I505" s="128"/>
      <c r="J505" s="128"/>
      <c r="K505" s="128"/>
      <c r="L505" s="128"/>
      <c r="M505" s="128"/>
      <c r="N505" s="128"/>
      <c r="O505" s="128"/>
      <c r="P505" s="128"/>
      <c r="Q505" s="128"/>
      <c r="R505" s="128"/>
      <c r="S505" s="2"/>
      <c r="T505" s="2"/>
      <c r="U505" s="2"/>
      <c r="V505" s="2"/>
      <c r="W505" s="2"/>
      <c r="X505" s="2"/>
      <c r="Y505" s="2"/>
      <c r="Z505" s="2"/>
      <c r="AA505" s="2"/>
    </row>
    <row r="506" spans="1:27" ht="12.75" customHeight="1">
      <c r="A506" s="2"/>
      <c r="B506" s="128"/>
      <c r="C506" s="128"/>
      <c r="D506" s="128"/>
      <c r="E506" s="128"/>
      <c r="F506" s="128"/>
      <c r="G506" s="128"/>
      <c r="H506" s="128"/>
      <c r="I506" s="128"/>
      <c r="J506" s="128"/>
      <c r="K506" s="128"/>
      <c r="L506" s="128"/>
      <c r="M506" s="128"/>
      <c r="N506" s="128"/>
      <c r="O506" s="128"/>
      <c r="P506" s="128"/>
      <c r="Q506" s="128"/>
      <c r="R506" s="128"/>
      <c r="S506" s="2"/>
      <c r="T506" s="2"/>
      <c r="U506" s="2"/>
      <c r="V506" s="2"/>
      <c r="W506" s="2"/>
      <c r="X506" s="2"/>
      <c r="Y506" s="2"/>
      <c r="Z506" s="2"/>
      <c r="AA506" s="2"/>
    </row>
    <row r="507" spans="1:27" ht="12.75" customHeight="1">
      <c r="A507" s="2"/>
      <c r="B507" s="128"/>
      <c r="C507" s="128"/>
      <c r="D507" s="128"/>
      <c r="E507" s="128"/>
      <c r="F507" s="128"/>
      <c r="G507" s="128"/>
      <c r="H507" s="128"/>
      <c r="I507" s="128"/>
      <c r="J507" s="128"/>
      <c r="K507" s="128"/>
      <c r="L507" s="128"/>
      <c r="M507" s="128"/>
      <c r="N507" s="128"/>
      <c r="O507" s="128"/>
      <c r="P507" s="128"/>
      <c r="Q507" s="128"/>
      <c r="R507" s="128"/>
      <c r="S507" s="2"/>
      <c r="T507" s="2"/>
      <c r="U507" s="2"/>
      <c r="V507" s="2"/>
      <c r="W507" s="2"/>
      <c r="X507" s="2"/>
      <c r="Y507" s="2"/>
      <c r="Z507" s="2"/>
      <c r="AA507" s="2"/>
    </row>
    <row r="508" spans="1:27" ht="12.75" customHeight="1">
      <c r="A508" s="2"/>
      <c r="B508" s="128"/>
      <c r="C508" s="128"/>
      <c r="D508" s="128"/>
      <c r="E508" s="128"/>
      <c r="F508" s="128"/>
      <c r="G508" s="128"/>
      <c r="H508" s="128"/>
      <c r="I508" s="128"/>
      <c r="J508" s="128"/>
      <c r="K508" s="128"/>
      <c r="L508" s="128"/>
      <c r="M508" s="128"/>
      <c r="N508" s="128"/>
      <c r="O508" s="128"/>
      <c r="P508" s="128"/>
      <c r="Q508" s="128"/>
      <c r="R508" s="128"/>
      <c r="S508" s="2"/>
      <c r="T508" s="2"/>
      <c r="U508" s="2"/>
      <c r="V508" s="2"/>
      <c r="W508" s="2"/>
      <c r="X508" s="2"/>
      <c r="Y508" s="2"/>
      <c r="Z508" s="2"/>
      <c r="AA508" s="2"/>
    </row>
    <row r="509" spans="1:27" ht="12.75" customHeight="1">
      <c r="A509" s="2"/>
      <c r="B509" s="128"/>
      <c r="C509" s="128"/>
      <c r="D509" s="128"/>
      <c r="E509" s="128"/>
      <c r="F509" s="128"/>
      <c r="G509" s="128"/>
      <c r="H509" s="128"/>
      <c r="I509" s="128"/>
      <c r="J509" s="128"/>
      <c r="K509" s="128"/>
      <c r="L509" s="128"/>
      <c r="M509" s="128"/>
      <c r="N509" s="128"/>
      <c r="O509" s="128"/>
      <c r="P509" s="128"/>
      <c r="Q509" s="128"/>
      <c r="R509" s="128"/>
      <c r="S509" s="2"/>
      <c r="T509" s="2"/>
      <c r="U509" s="2"/>
      <c r="V509" s="2"/>
      <c r="W509" s="2"/>
      <c r="X509" s="2"/>
      <c r="Y509" s="2"/>
      <c r="Z509" s="2"/>
      <c r="AA509" s="2"/>
    </row>
    <row r="510" spans="1:27" ht="12.75" customHeight="1">
      <c r="A510" s="2"/>
      <c r="B510" s="128"/>
      <c r="C510" s="128"/>
      <c r="D510" s="128"/>
      <c r="E510" s="128"/>
      <c r="F510" s="128"/>
      <c r="G510" s="128"/>
      <c r="H510" s="128"/>
      <c r="I510" s="128"/>
      <c r="J510" s="128"/>
      <c r="K510" s="128"/>
      <c r="L510" s="128"/>
      <c r="M510" s="128"/>
      <c r="N510" s="128"/>
      <c r="O510" s="128"/>
      <c r="P510" s="128"/>
      <c r="Q510" s="128"/>
      <c r="R510" s="128"/>
      <c r="S510" s="2"/>
      <c r="T510" s="2"/>
      <c r="U510" s="2"/>
      <c r="V510" s="2"/>
      <c r="W510" s="2"/>
      <c r="X510" s="2"/>
      <c r="Y510" s="2"/>
      <c r="Z510" s="2"/>
      <c r="AA510" s="2"/>
    </row>
    <row r="511" spans="1:27" ht="12.75" customHeight="1">
      <c r="A511" s="2"/>
      <c r="B511" s="128"/>
      <c r="C511" s="128"/>
      <c r="D511" s="128"/>
      <c r="E511" s="128"/>
      <c r="F511" s="128"/>
      <c r="G511" s="128"/>
      <c r="H511" s="128"/>
      <c r="I511" s="128"/>
      <c r="J511" s="128"/>
      <c r="K511" s="128"/>
      <c r="L511" s="128"/>
      <c r="M511" s="128"/>
      <c r="N511" s="128"/>
      <c r="O511" s="128"/>
      <c r="P511" s="128"/>
      <c r="Q511" s="128"/>
      <c r="R511" s="128"/>
      <c r="S511" s="2"/>
      <c r="T511" s="2"/>
      <c r="U511" s="2"/>
      <c r="V511" s="2"/>
      <c r="W511" s="2"/>
      <c r="X511" s="2"/>
      <c r="Y511" s="2"/>
      <c r="Z511" s="2"/>
      <c r="AA511" s="2"/>
    </row>
    <row r="512" spans="1:27" ht="12.75" customHeight="1">
      <c r="A512" s="2"/>
      <c r="B512" s="128"/>
      <c r="C512" s="128"/>
      <c r="D512" s="128"/>
      <c r="E512" s="128"/>
      <c r="F512" s="128"/>
      <c r="G512" s="128"/>
      <c r="H512" s="128"/>
      <c r="I512" s="128"/>
      <c r="J512" s="128"/>
      <c r="K512" s="128"/>
      <c r="L512" s="128"/>
      <c r="M512" s="128"/>
      <c r="N512" s="128"/>
      <c r="O512" s="128"/>
      <c r="P512" s="128"/>
      <c r="Q512" s="128"/>
      <c r="R512" s="128"/>
      <c r="S512" s="2"/>
      <c r="T512" s="2"/>
      <c r="U512" s="2"/>
      <c r="V512" s="2"/>
      <c r="W512" s="2"/>
      <c r="X512" s="2"/>
      <c r="Y512" s="2"/>
      <c r="Z512" s="2"/>
      <c r="AA512" s="2"/>
    </row>
    <row r="513" spans="1:27" ht="12.75" customHeight="1">
      <c r="A513" s="2"/>
      <c r="B513" s="128"/>
      <c r="C513" s="128"/>
      <c r="D513" s="128"/>
      <c r="E513" s="128"/>
      <c r="F513" s="128"/>
      <c r="G513" s="128"/>
      <c r="H513" s="128"/>
      <c r="I513" s="128"/>
      <c r="J513" s="128"/>
      <c r="K513" s="128"/>
      <c r="L513" s="128"/>
      <c r="M513" s="128"/>
      <c r="N513" s="128"/>
      <c r="O513" s="128"/>
      <c r="P513" s="128"/>
      <c r="Q513" s="128"/>
      <c r="R513" s="128"/>
      <c r="S513" s="2"/>
      <c r="T513" s="2"/>
      <c r="U513" s="2"/>
      <c r="V513" s="2"/>
      <c r="W513" s="2"/>
      <c r="X513" s="2"/>
      <c r="Y513" s="2"/>
      <c r="Z513" s="2"/>
      <c r="AA513" s="2"/>
    </row>
    <row r="514" spans="1:27" ht="12.75" customHeight="1">
      <c r="A514" s="2"/>
      <c r="B514" s="128"/>
      <c r="C514" s="128"/>
      <c r="D514" s="128"/>
      <c r="E514" s="128"/>
      <c r="F514" s="128"/>
      <c r="G514" s="128"/>
      <c r="H514" s="128"/>
      <c r="I514" s="128"/>
      <c r="J514" s="128"/>
      <c r="K514" s="128"/>
      <c r="L514" s="128"/>
      <c r="M514" s="128"/>
      <c r="N514" s="128"/>
      <c r="O514" s="128"/>
      <c r="P514" s="128"/>
      <c r="Q514" s="128"/>
      <c r="R514" s="128"/>
      <c r="S514" s="2"/>
      <c r="T514" s="2"/>
      <c r="U514" s="2"/>
      <c r="V514" s="2"/>
      <c r="W514" s="2"/>
      <c r="X514" s="2"/>
      <c r="Y514" s="2"/>
      <c r="Z514" s="2"/>
      <c r="AA514" s="2"/>
    </row>
    <row r="515" spans="1:27" ht="12.75" customHeight="1">
      <c r="A515" s="2"/>
      <c r="B515" s="128"/>
      <c r="C515" s="128"/>
      <c r="D515" s="128"/>
      <c r="E515" s="128"/>
      <c r="F515" s="128"/>
      <c r="G515" s="128"/>
      <c r="H515" s="128"/>
      <c r="I515" s="128"/>
      <c r="J515" s="128"/>
      <c r="K515" s="128"/>
      <c r="L515" s="128"/>
      <c r="M515" s="128"/>
      <c r="N515" s="128"/>
      <c r="O515" s="128"/>
      <c r="P515" s="128"/>
      <c r="Q515" s="128"/>
      <c r="R515" s="128"/>
      <c r="S515" s="2"/>
      <c r="T515" s="2"/>
      <c r="U515" s="2"/>
      <c r="V515" s="2"/>
      <c r="W515" s="2"/>
      <c r="X515" s="2"/>
      <c r="Y515" s="2"/>
      <c r="Z515" s="2"/>
      <c r="AA515" s="2"/>
    </row>
    <row r="516" spans="1:27" ht="12.75" customHeight="1">
      <c r="A516" s="2"/>
      <c r="B516" s="128"/>
      <c r="C516" s="128"/>
      <c r="D516" s="128"/>
      <c r="E516" s="128"/>
      <c r="F516" s="128"/>
      <c r="G516" s="128"/>
      <c r="H516" s="128"/>
      <c r="I516" s="128"/>
      <c r="J516" s="128"/>
      <c r="K516" s="128"/>
      <c r="L516" s="128"/>
      <c r="M516" s="128"/>
      <c r="N516" s="128"/>
      <c r="O516" s="128"/>
      <c r="P516" s="128"/>
      <c r="Q516" s="128"/>
      <c r="R516" s="128"/>
      <c r="S516" s="2"/>
      <c r="T516" s="2"/>
      <c r="U516" s="2"/>
      <c r="V516" s="2"/>
      <c r="W516" s="2"/>
      <c r="X516" s="2"/>
      <c r="Y516" s="2"/>
      <c r="Z516" s="2"/>
      <c r="AA516" s="2"/>
    </row>
    <row r="517" spans="1:27" ht="12.75" customHeight="1">
      <c r="A517" s="2"/>
      <c r="B517" s="128"/>
      <c r="C517" s="128"/>
      <c r="D517" s="128"/>
      <c r="E517" s="128"/>
      <c r="F517" s="128"/>
      <c r="G517" s="128"/>
      <c r="H517" s="128"/>
      <c r="I517" s="128"/>
      <c r="J517" s="128"/>
      <c r="K517" s="128"/>
      <c r="L517" s="128"/>
      <c r="M517" s="128"/>
      <c r="N517" s="128"/>
      <c r="O517" s="128"/>
      <c r="P517" s="128"/>
      <c r="Q517" s="128"/>
      <c r="R517" s="128"/>
      <c r="S517" s="2"/>
      <c r="T517" s="2"/>
      <c r="U517" s="2"/>
      <c r="V517" s="2"/>
      <c r="W517" s="2"/>
      <c r="X517" s="2"/>
      <c r="Y517" s="2"/>
      <c r="Z517" s="2"/>
      <c r="AA517" s="2"/>
    </row>
    <row r="518" spans="1:27" ht="12.75" customHeight="1">
      <c r="A518" s="2"/>
      <c r="B518" s="128"/>
      <c r="C518" s="128"/>
      <c r="D518" s="128"/>
      <c r="E518" s="128"/>
      <c r="F518" s="128"/>
      <c r="G518" s="128"/>
      <c r="H518" s="128"/>
      <c r="I518" s="128"/>
      <c r="J518" s="128"/>
      <c r="K518" s="128"/>
      <c r="L518" s="128"/>
      <c r="M518" s="128"/>
      <c r="N518" s="128"/>
      <c r="O518" s="128"/>
      <c r="P518" s="128"/>
      <c r="Q518" s="128"/>
      <c r="R518" s="128"/>
      <c r="S518" s="2"/>
      <c r="T518" s="2"/>
      <c r="U518" s="2"/>
      <c r="V518" s="2"/>
      <c r="W518" s="2"/>
      <c r="X518" s="2"/>
      <c r="Y518" s="2"/>
      <c r="Z518" s="2"/>
      <c r="AA518" s="2"/>
    </row>
    <row r="519" spans="1:27" ht="12.75" customHeight="1">
      <c r="A519" s="2"/>
      <c r="B519" s="128"/>
      <c r="C519" s="128"/>
      <c r="D519" s="128"/>
      <c r="E519" s="128"/>
      <c r="F519" s="128"/>
      <c r="G519" s="128"/>
      <c r="H519" s="128"/>
      <c r="I519" s="128"/>
      <c r="J519" s="128"/>
      <c r="K519" s="128"/>
      <c r="L519" s="128"/>
      <c r="M519" s="128"/>
      <c r="N519" s="128"/>
      <c r="O519" s="128"/>
      <c r="P519" s="128"/>
      <c r="Q519" s="128"/>
      <c r="R519" s="128"/>
      <c r="S519" s="2"/>
      <c r="T519" s="2"/>
      <c r="U519" s="2"/>
      <c r="V519" s="2"/>
      <c r="W519" s="2"/>
      <c r="X519" s="2"/>
      <c r="Y519" s="2"/>
      <c r="Z519" s="2"/>
      <c r="AA519" s="2"/>
    </row>
    <row r="520" spans="1:27" ht="12.75" customHeight="1">
      <c r="A520" s="2"/>
      <c r="B520" s="128"/>
      <c r="C520" s="128"/>
      <c r="D520" s="128"/>
      <c r="E520" s="128"/>
      <c r="F520" s="128"/>
      <c r="G520" s="128"/>
      <c r="H520" s="128"/>
      <c r="I520" s="128"/>
      <c r="J520" s="128"/>
      <c r="K520" s="128"/>
      <c r="L520" s="128"/>
      <c r="M520" s="128"/>
      <c r="N520" s="128"/>
      <c r="O520" s="128"/>
      <c r="P520" s="128"/>
      <c r="Q520" s="128"/>
      <c r="R520" s="128"/>
      <c r="S520" s="2"/>
      <c r="T520" s="2"/>
      <c r="U520" s="2"/>
      <c r="V520" s="2"/>
      <c r="W520" s="2"/>
      <c r="X520" s="2"/>
      <c r="Y520" s="2"/>
      <c r="Z520" s="2"/>
      <c r="AA520" s="2"/>
    </row>
    <row r="521" spans="1:27" ht="12.75" customHeight="1">
      <c r="A521" s="2"/>
      <c r="B521" s="128"/>
      <c r="C521" s="128"/>
      <c r="D521" s="128"/>
      <c r="E521" s="128"/>
      <c r="F521" s="128"/>
      <c r="G521" s="128"/>
      <c r="H521" s="128"/>
      <c r="I521" s="128"/>
      <c r="J521" s="128"/>
      <c r="K521" s="128"/>
      <c r="L521" s="128"/>
      <c r="M521" s="128"/>
      <c r="N521" s="128"/>
      <c r="O521" s="128"/>
      <c r="P521" s="128"/>
      <c r="Q521" s="128"/>
      <c r="R521" s="128"/>
      <c r="S521" s="2"/>
      <c r="T521" s="2"/>
      <c r="U521" s="2"/>
      <c r="V521" s="2"/>
      <c r="W521" s="2"/>
      <c r="X521" s="2"/>
      <c r="Y521" s="2"/>
      <c r="Z521" s="2"/>
      <c r="AA521" s="2"/>
    </row>
    <row r="522" spans="1:27" ht="12.75" customHeight="1">
      <c r="A522" s="2"/>
      <c r="B522" s="128"/>
      <c r="C522" s="128"/>
      <c r="D522" s="128"/>
      <c r="E522" s="128"/>
      <c r="F522" s="128"/>
      <c r="G522" s="128"/>
      <c r="H522" s="128"/>
      <c r="I522" s="128"/>
      <c r="J522" s="128"/>
      <c r="K522" s="128"/>
      <c r="L522" s="128"/>
      <c r="M522" s="128"/>
      <c r="N522" s="128"/>
      <c r="O522" s="128"/>
      <c r="P522" s="128"/>
      <c r="Q522" s="128"/>
      <c r="R522" s="128"/>
      <c r="S522" s="2"/>
      <c r="T522" s="2"/>
      <c r="U522" s="2"/>
      <c r="V522" s="2"/>
      <c r="W522" s="2"/>
      <c r="X522" s="2"/>
      <c r="Y522" s="2"/>
      <c r="Z522" s="2"/>
      <c r="AA522" s="2"/>
    </row>
    <row r="523" spans="1:27" ht="12.75" customHeight="1">
      <c r="A523" s="2"/>
      <c r="B523" s="128"/>
      <c r="C523" s="128"/>
      <c r="D523" s="128"/>
      <c r="E523" s="128"/>
      <c r="F523" s="128"/>
      <c r="G523" s="128"/>
      <c r="H523" s="128"/>
      <c r="I523" s="128"/>
      <c r="J523" s="128"/>
      <c r="K523" s="128"/>
      <c r="L523" s="128"/>
      <c r="M523" s="128"/>
      <c r="N523" s="128"/>
      <c r="O523" s="128"/>
      <c r="P523" s="128"/>
      <c r="Q523" s="128"/>
      <c r="R523" s="128"/>
      <c r="S523" s="2"/>
      <c r="T523" s="2"/>
      <c r="U523" s="2"/>
      <c r="V523" s="2"/>
      <c r="W523" s="2"/>
      <c r="X523" s="2"/>
      <c r="Y523" s="2"/>
      <c r="Z523" s="2"/>
      <c r="AA523" s="2"/>
    </row>
    <row r="524" spans="1:27" ht="12.75" customHeight="1">
      <c r="A524" s="2"/>
      <c r="B524" s="128"/>
      <c r="C524" s="128"/>
      <c r="D524" s="128"/>
      <c r="E524" s="128"/>
      <c r="F524" s="128"/>
      <c r="G524" s="128"/>
      <c r="H524" s="128"/>
      <c r="I524" s="128"/>
      <c r="J524" s="128"/>
      <c r="K524" s="128"/>
      <c r="L524" s="128"/>
      <c r="M524" s="128"/>
      <c r="N524" s="128"/>
      <c r="O524" s="128"/>
      <c r="P524" s="128"/>
      <c r="Q524" s="128"/>
      <c r="R524" s="128"/>
      <c r="S524" s="2"/>
      <c r="T524" s="2"/>
      <c r="U524" s="2"/>
      <c r="V524" s="2"/>
      <c r="W524" s="2"/>
      <c r="X524" s="2"/>
      <c r="Y524" s="2"/>
      <c r="Z524" s="2"/>
      <c r="AA524" s="2"/>
    </row>
    <row r="525" spans="1:27" ht="12.75" customHeight="1">
      <c r="A525" s="2"/>
      <c r="B525" s="128"/>
      <c r="C525" s="128"/>
      <c r="D525" s="128"/>
      <c r="E525" s="128"/>
      <c r="F525" s="128"/>
      <c r="G525" s="128"/>
      <c r="H525" s="128"/>
      <c r="I525" s="128"/>
      <c r="J525" s="128"/>
      <c r="K525" s="128"/>
      <c r="L525" s="128"/>
      <c r="M525" s="128"/>
      <c r="N525" s="128"/>
      <c r="O525" s="128"/>
      <c r="P525" s="128"/>
      <c r="Q525" s="128"/>
      <c r="R525" s="128"/>
      <c r="S525" s="2"/>
      <c r="T525" s="2"/>
      <c r="U525" s="2"/>
      <c r="V525" s="2"/>
      <c r="W525" s="2"/>
      <c r="X525" s="2"/>
      <c r="Y525" s="2"/>
      <c r="Z525" s="2"/>
      <c r="AA525" s="2"/>
    </row>
    <row r="526" spans="1:27" ht="12.75" customHeight="1">
      <c r="A526" s="2"/>
      <c r="B526" s="128"/>
      <c r="C526" s="128"/>
      <c r="D526" s="128"/>
      <c r="E526" s="128"/>
      <c r="F526" s="128"/>
      <c r="G526" s="128"/>
      <c r="H526" s="128"/>
      <c r="I526" s="128"/>
      <c r="J526" s="128"/>
      <c r="K526" s="128"/>
      <c r="L526" s="128"/>
      <c r="M526" s="128"/>
      <c r="N526" s="128"/>
      <c r="O526" s="128"/>
      <c r="P526" s="128"/>
      <c r="Q526" s="128"/>
      <c r="R526" s="128"/>
      <c r="S526" s="2"/>
      <c r="T526" s="2"/>
      <c r="U526" s="2"/>
      <c r="V526" s="2"/>
      <c r="W526" s="2"/>
      <c r="X526" s="2"/>
      <c r="Y526" s="2"/>
      <c r="Z526" s="2"/>
      <c r="AA526" s="2"/>
    </row>
    <row r="527" spans="1:27" ht="12.75" customHeight="1">
      <c r="A527" s="2"/>
      <c r="B527" s="128"/>
      <c r="C527" s="128"/>
      <c r="D527" s="128"/>
      <c r="E527" s="128"/>
      <c r="F527" s="128"/>
      <c r="G527" s="128"/>
      <c r="H527" s="128"/>
      <c r="I527" s="128"/>
      <c r="J527" s="128"/>
      <c r="K527" s="128"/>
      <c r="L527" s="128"/>
      <c r="M527" s="128"/>
      <c r="N527" s="128"/>
      <c r="O527" s="128"/>
      <c r="P527" s="128"/>
      <c r="Q527" s="128"/>
      <c r="R527" s="128"/>
      <c r="S527" s="2"/>
      <c r="T527" s="2"/>
      <c r="U527" s="2"/>
      <c r="V527" s="2"/>
      <c r="W527" s="2"/>
      <c r="X527" s="2"/>
      <c r="Y527" s="2"/>
      <c r="Z527" s="2"/>
      <c r="AA527" s="2"/>
    </row>
    <row r="528" spans="1:27" ht="12.75" customHeight="1">
      <c r="A528" s="2"/>
      <c r="B528" s="128"/>
      <c r="C528" s="128"/>
      <c r="D528" s="128"/>
      <c r="E528" s="128"/>
      <c r="F528" s="128"/>
      <c r="G528" s="128"/>
      <c r="H528" s="128"/>
      <c r="I528" s="128"/>
      <c r="J528" s="128"/>
      <c r="K528" s="128"/>
      <c r="L528" s="128"/>
      <c r="M528" s="128"/>
      <c r="N528" s="128"/>
      <c r="O528" s="128"/>
      <c r="P528" s="128"/>
      <c r="Q528" s="128"/>
      <c r="R528" s="128"/>
      <c r="S528" s="2"/>
      <c r="T528" s="2"/>
      <c r="U528" s="2"/>
      <c r="V528" s="2"/>
      <c r="W528" s="2"/>
      <c r="X528" s="2"/>
      <c r="Y528" s="2"/>
      <c r="Z528" s="2"/>
      <c r="AA528" s="2"/>
    </row>
    <row r="529" spans="1:27" ht="12.75" customHeight="1">
      <c r="A529" s="2"/>
      <c r="B529" s="128"/>
      <c r="C529" s="128"/>
      <c r="D529" s="128"/>
      <c r="E529" s="128"/>
      <c r="F529" s="128"/>
      <c r="G529" s="128"/>
      <c r="H529" s="128"/>
      <c r="I529" s="128"/>
      <c r="J529" s="128"/>
      <c r="K529" s="128"/>
      <c r="L529" s="128"/>
      <c r="M529" s="128"/>
      <c r="N529" s="128"/>
      <c r="O529" s="128"/>
      <c r="P529" s="128"/>
      <c r="Q529" s="128"/>
      <c r="R529" s="128"/>
      <c r="S529" s="2"/>
      <c r="T529" s="2"/>
      <c r="U529" s="2"/>
      <c r="V529" s="2"/>
      <c r="W529" s="2"/>
      <c r="X529" s="2"/>
      <c r="Y529" s="2"/>
      <c r="Z529" s="2"/>
      <c r="AA529" s="2"/>
    </row>
    <row r="530" spans="1:27" ht="12.75" customHeight="1">
      <c r="A530" s="2"/>
      <c r="B530" s="128"/>
      <c r="C530" s="128"/>
      <c r="D530" s="128"/>
      <c r="E530" s="128"/>
      <c r="F530" s="128"/>
      <c r="G530" s="128"/>
      <c r="H530" s="128"/>
      <c r="I530" s="128"/>
      <c r="J530" s="128"/>
      <c r="K530" s="128"/>
      <c r="L530" s="128"/>
      <c r="M530" s="128"/>
      <c r="N530" s="128"/>
      <c r="O530" s="128"/>
      <c r="P530" s="128"/>
      <c r="Q530" s="128"/>
      <c r="R530" s="128"/>
      <c r="S530" s="2"/>
      <c r="T530" s="2"/>
      <c r="U530" s="2"/>
      <c r="V530" s="2"/>
      <c r="W530" s="2"/>
      <c r="X530" s="2"/>
      <c r="Y530" s="2"/>
      <c r="Z530" s="2"/>
      <c r="AA530" s="2"/>
    </row>
    <row r="531" spans="1:27" ht="12.75" customHeight="1">
      <c r="A531" s="2"/>
      <c r="B531" s="128"/>
      <c r="C531" s="128"/>
      <c r="D531" s="128"/>
      <c r="E531" s="128"/>
      <c r="F531" s="128"/>
      <c r="G531" s="128"/>
      <c r="H531" s="128"/>
      <c r="I531" s="128"/>
      <c r="J531" s="128"/>
      <c r="K531" s="128"/>
      <c r="L531" s="128"/>
      <c r="M531" s="128"/>
      <c r="N531" s="128"/>
      <c r="O531" s="128"/>
      <c r="P531" s="128"/>
      <c r="Q531" s="128"/>
      <c r="R531" s="128"/>
      <c r="S531" s="2"/>
      <c r="T531" s="2"/>
      <c r="U531" s="2"/>
      <c r="V531" s="2"/>
      <c r="W531" s="2"/>
      <c r="X531" s="2"/>
      <c r="Y531" s="2"/>
      <c r="Z531" s="2"/>
      <c r="AA531" s="2"/>
    </row>
    <row r="532" spans="1:27" ht="12.75" customHeight="1">
      <c r="A532" s="2"/>
      <c r="B532" s="128"/>
      <c r="C532" s="128"/>
      <c r="D532" s="128"/>
      <c r="E532" s="128"/>
      <c r="F532" s="128"/>
      <c r="G532" s="128"/>
      <c r="H532" s="128"/>
      <c r="I532" s="128"/>
      <c r="J532" s="128"/>
      <c r="K532" s="128"/>
      <c r="L532" s="128"/>
      <c r="M532" s="128"/>
      <c r="N532" s="128"/>
      <c r="O532" s="128"/>
      <c r="P532" s="128"/>
      <c r="Q532" s="128"/>
      <c r="R532" s="128"/>
      <c r="S532" s="2"/>
      <c r="T532" s="2"/>
      <c r="U532" s="2"/>
      <c r="V532" s="2"/>
      <c r="W532" s="2"/>
      <c r="X532" s="2"/>
      <c r="Y532" s="2"/>
      <c r="Z532" s="2"/>
      <c r="AA532" s="2"/>
    </row>
    <row r="533" spans="1:27" ht="12.75" customHeight="1">
      <c r="A533" s="2"/>
      <c r="B533" s="128"/>
      <c r="C533" s="128"/>
      <c r="D533" s="128"/>
      <c r="E533" s="128"/>
      <c r="F533" s="128"/>
      <c r="G533" s="128"/>
      <c r="H533" s="128"/>
      <c r="I533" s="128"/>
      <c r="J533" s="128"/>
      <c r="K533" s="128"/>
      <c r="L533" s="128"/>
      <c r="M533" s="128"/>
      <c r="N533" s="128"/>
      <c r="O533" s="128"/>
      <c r="P533" s="128"/>
      <c r="Q533" s="128"/>
      <c r="R533" s="128"/>
      <c r="S533" s="2"/>
      <c r="T533" s="2"/>
      <c r="U533" s="2"/>
      <c r="V533" s="2"/>
      <c r="W533" s="2"/>
      <c r="X533" s="2"/>
      <c r="Y533" s="2"/>
      <c r="Z533" s="2"/>
      <c r="AA533" s="2"/>
    </row>
    <row r="534" spans="1:27" ht="12.75" customHeight="1">
      <c r="A534" s="2"/>
      <c r="B534" s="128"/>
      <c r="C534" s="128"/>
      <c r="D534" s="128"/>
      <c r="E534" s="128"/>
      <c r="F534" s="128"/>
      <c r="G534" s="128"/>
      <c r="H534" s="128"/>
      <c r="I534" s="128"/>
      <c r="J534" s="128"/>
      <c r="K534" s="128"/>
      <c r="L534" s="128"/>
      <c r="M534" s="128"/>
      <c r="N534" s="128"/>
      <c r="O534" s="128"/>
      <c r="P534" s="128"/>
      <c r="Q534" s="128"/>
      <c r="R534" s="128"/>
      <c r="S534" s="2"/>
      <c r="T534" s="2"/>
      <c r="U534" s="2"/>
      <c r="V534" s="2"/>
      <c r="W534" s="2"/>
      <c r="X534" s="2"/>
      <c r="Y534" s="2"/>
      <c r="Z534" s="2"/>
      <c r="AA534" s="2"/>
    </row>
    <row r="535" spans="1:27" ht="12.75" customHeight="1">
      <c r="A535" s="2"/>
      <c r="B535" s="128"/>
      <c r="C535" s="128"/>
      <c r="D535" s="128"/>
      <c r="E535" s="128"/>
      <c r="F535" s="128"/>
      <c r="G535" s="128"/>
      <c r="H535" s="128"/>
      <c r="I535" s="128"/>
      <c r="J535" s="128"/>
      <c r="K535" s="128"/>
      <c r="L535" s="128"/>
      <c r="M535" s="128"/>
      <c r="N535" s="128"/>
      <c r="O535" s="128"/>
      <c r="P535" s="128"/>
      <c r="Q535" s="128"/>
      <c r="R535" s="128"/>
      <c r="S535" s="2"/>
      <c r="T535" s="2"/>
      <c r="U535" s="2"/>
      <c r="V535" s="2"/>
      <c r="W535" s="2"/>
      <c r="X535" s="2"/>
      <c r="Y535" s="2"/>
      <c r="Z535" s="2"/>
      <c r="AA535" s="2"/>
    </row>
    <row r="536" spans="1:27" ht="12.75" customHeight="1">
      <c r="A536" s="2"/>
      <c r="B536" s="128"/>
      <c r="C536" s="128"/>
      <c r="D536" s="128"/>
      <c r="E536" s="128"/>
      <c r="F536" s="128"/>
      <c r="G536" s="128"/>
      <c r="H536" s="128"/>
      <c r="I536" s="128"/>
      <c r="J536" s="128"/>
      <c r="K536" s="128"/>
      <c r="L536" s="128"/>
      <c r="M536" s="128"/>
      <c r="N536" s="128"/>
      <c r="O536" s="128"/>
      <c r="P536" s="128"/>
      <c r="Q536" s="128"/>
      <c r="R536" s="128"/>
      <c r="S536" s="2"/>
      <c r="T536" s="2"/>
      <c r="U536" s="2"/>
      <c r="V536" s="2"/>
      <c r="W536" s="2"/>
      <c r="X536" s="2"/>
      <c r="Y536" s="2"/>
      <c r="Z536" s="2"/>
      <c r="AA536" s="2"/>
    </row>
    <row r="537" spans="1:27" ht="12.75" customHeight="1">
      <c r="A537" s="2"/>
      <c r="B537" s="128"/>
      <c r="C537" s="128"/>
      <c r="D537" s="128"/>
      <c r="E537" s="128"/>
      <c r="F537" s="128"/>
      <c r="G537" s="128"/>
      <c r="H537" s="128"/>
      <c r="I537" s="128"/>
      <c r="J537" s="128"/>
      <c r="K537" s="128"/>
      <c r="L537" s="128"/>
      <c r="M537" s="128"/>
      <c r="N537" s="128"/>
      <c r="O537" s="128"/>
      <c r="P537" s="128"/>
      <c r="Q537" s="128"/>
      <c r="R537" s="128"/>
      <c r="S537" s="2"/>
      <c r="T537" s="2"/>
      <c r="U537" s="2"/>
      <c r="V537" s="2"/>
      <c r="W537" s="2"/>
      <c r="X537" s="2"/>
      <c r="Y537" s="2"/>
      <c r="Z537" s="2"/>
      <c r="AA537" s="2"/>
    </row>
    <row r="538" spans="1:27" ht="12.75" customHeight="1">
      <c r="A538" s="2"/>
      <c r="B538" s="128"/>
      <c r="C538" s="128"/>
      <c r="D538" s="128"/>
      <c r="E538" s="128"/>
      <c r="F538" s="128"/>
      <c r="G538" s="128"/>
      <c r="H538" s="128"/>
      <c r="I538" s="128"/>
      <c r="J538" s="128"/>
      <c r="K538" s="128"/>
      <c r="L538" s="128"/>
      <c r="M538" s="128"/>
      <c r="N538" s="128"/>
      <c r="O538" s="128"/>
      <c r="P538" s="128"/>
      <c r="Q538" s="128"/>
      <c r="R538" s="128"/>
      <c r="S538" s="2"/>
      <c r="T538" s="2"/>
      <c r="U538" s="2"/>
      <c r="V538" s="2"/>
      <c r="W538" s="2"/>
      <c r="X538" s="2"/>
      <c r="Y538" s="2"/>
      <c r="Z538" s="2"/>
      <c r="AA538" s="2"/>
    </row>
    <row r="539" spans="1:27" ht="12.75" customHeight="1">
      <c r="A539" s="2"/>
      <c r="B539" s="128"/>
      <c r="C539" s="128"/>
      <c r="D539" s="128"/>
      <c r="E539" s="128"/>
      <c r="F539" s="128"/>
      <c r="G539" s="128"/>
      <c r="H539" s="128"/>
      <c r="I539" s="128"/>
      <c r="J539" s="128"/>
      <c r="K539" s="128"/>
      <c r="L539" s="128"/>
      <c r="M539" s="128"/>
      <c r="N539" s="128"/>
      <c r="O539" s="128"/>
      <c r="P539" s="128"/>
      <c r="Q539" s="128"/>
      <c r="R539" s="128"/>
      <c r="S539" s="2"/>
      <c r="T539" s="2"/>
      <c r="U539" s="2"/>
      <c r="V539" s="2"/>
      <c r="W539" s="2"/>
      <c r="X539" s="2"/>
      <c r="Y539" s="2"/>
      <c r="Z539" s="2"/>
      <c r="AA539" s="2"/>
    </row>
    <row r="540" spans="1:27" ht="12.75" customHeight="1">
      <c r="A540" s="2"/>
      <c r="B540" s="128"/>
      <c r="C540" s="128"/>
      <c r="D540" s="128"/>
      <c r="E540" s="128"/>
      <c r="F540" s="128"/>
      <c r="G540" s="128"/>
      <c r="H540" s="128"/>
      <c r="I540" s="128"/>
      <c r="J540" s="128"/>
      <c r="K540" s="128"/>
      <c r="L540" s="128"/>
      <c r="M540" s="128"/>
      <c r="N540" s="128"/>
      <c r="O540" s="128"/>
      <c r="P540" s="128"/>
      <c r="Q540" s="128"/>
      <c r="R540" s="128"/>
      <c r="S540" s="2"/>
      <c r="T540" s="2"/>
      <c r="U540" s="2"/>
      <c r="V540" s="2"/>
      <c r="W540" s="2"/>
      <c r="X540" s="2"/>
      <c r="Y540" s="2"/>
      <c r="Z540" s="2"/>
      <c r="AA540" s="2"/>
    </row>
    <row r="541" spans="1:27" ht="12.75" customHeight="1">
      <c r="A541" s="2"/>
      <c r="B541" s="128"/>
      <c r="C541" s="128"/>
      <c r="D541" s="128"/>
      <c r="E541" s="128"/>
      <c r="F541" s="128"/>
      <c r="G541" s="128"/>
      <c r="H541" s="128"/>
      <c r="I541" s="128"/>
      <c r="J541" s="128"/>
      <c r="K541" s="128"/>
      <c r="L541" s="128"/>
      <c r="M541" s="128"/>
      <c r="N541" s="128"/>
      <c r="O541" s="128"/>
      <c r="P541" s="128"/>
      <c r="Q541" s="128"/>
      <c r="R541" s="128"/>
      <c r="S541" s="2"/>
      <c r="T541" s="2"/>
      <c r="U541" s="2"/>
      <c r="V541" s="2"/>
      <c r="W541" s="2"/>
      <c r="X541" s="2"/>
      <c r="Y541" s="2"/>
      <c r="Z541" s="2"/>
      <c r="AA541" s="2"/>
    </row>
    <row r="542" spans="1:27" ht="12.75" customHeight="1">
      <c r="A542" s="2"/>
      <c r="B542" s="128"/>
      <c r="C542" s="128"/>
      <c r="D542" s="128"/>
      <c r="E542" s="128"/>
      <c r="F542" s="128"/>
      <c r="G542" s="128"/>
      <c r="H542" s="128"/>
      <c r="I542" s="128"/>
      <c r="J542" s="128"/>
      <c r="K542" s="128"/>
      <c r="L542" s="128"/>
      <c r="M542" s="128"/>
      <c r="N542" s="128"/>
      <c r="O542" s="128"/>
      <c r="P542" s="128"/>
      <c r="Q542" s="128"/>
      <c r="R542" s="128"/>
      <c r="S542" s="2"/>
      <c r="T542" s="2"/>
      <c r="U542" s="2"/>
      <c r="V542" s="2"/>
      <c r="W542" s="2"/>
      <c r="X542" s="2"/>
      <c r="Y542" s="2"/>
      <c r="Z542" s="2"/>
      <c r="AA542" s="2"/>
    </row>
    <row r="543" spans="1:27" ht="12.75" customHeight="1">
      <c r="A543" s="2"/>
      <c r="B543" s="128"/>
      <c r="C543" s="128"/>
      <c r="D543" s="128"/>
      <c r="E543" s="128"/>
      <c r="F543" s="128"/>
      <c r="G543" s="128"/>
      <c r="H543" s="128"/>
      <c r="I543" s="128"/>
      <c r="J543" s="128"/>
      <c r="K543" s="128"/>
      <c r="L543" s="128"/>
      <c r="M543" s="128"/>
      <c r="N543" s="128"/>
      <c r="O543" s="128"/>
      <c r="P543" s="128"/>
      <c r="Q543" s="128"/>
      <c r="R543" s="128"/>
      <c r="S543" s="2"/>
      <c r="T543" s="2"/>
      <c r="U543" s="2"/>
      <c r="V543" s="2"/>
      <c r="W543" s="2"/>
      <c r="X543" s="2"/>
      <c r="Y543" s="2"/>
      <c r="Z543" s="2"/>
      <c r="AA543" s="2"/>
    </row>
    <row r="544" spans="1:27" ht="12.75" customHeight="1">
      <c r="A544" s="2"/>
      <c r="B544" s="128"/>
      <c r="C544" s="128"/>
      <c r="D544" s="128"/>
      <c r="E544" s="128"/>
      <c r="F544" s="128"/>
      <c r="G544" s="128"/>
      <c r="H544" s="128"/>
      <c r="I544" s="128"/>
      <c r="J544" s="128"/>
      <c r="K544" s="128"/>
      <c r="L544" s="128"/>
      <c r="M544" s="128"/>
      <c r="N544" s="128"/>
      <c r="O544" s="128"/>
      <c r="P544" s="128"/>
      <c r="Q544" s="128"/>
      <c r="R544" s="128"/>
      <c r="S544" s="2"/>
      <c r="T544" s="2"/>
      <c r="U544" s="2"/>
      <c r="V544" s="2"/>
      <c r="W544" s="2"/>
      <c r="X544" s="2"/>
      <c r="Y544" s="2"/>
      <c r="Z544" s="2"/>
      <c r="AA544" s="2"/>
    </row>
    <row r="545" spans="1:27" ht="12.75" customHeight="1">
      <c r="A545" s="2"/>
      <c r="B545" s="128"/>
      <c r="C545" s="128"/>
      <c r="D545" s="128"/>
      <c r="E545" s="128"/>
      <c r="F545" s="128"/>
      <c r="G545" s="128"/>
      <c r="H545" s="128"/>
      <c r="I545" s="128"/>
      <c r="J545" s="128"/>
      <c r="K545" s="128"/>
      <c r="L545" s="128"/>
      <c r="M545" s="128"/>
      <c r="N545" s="128"/>
      <c r="O545" s="128"/>
      <c r="P545" s="128"/>
      <c r="Q545" s="128"/>
      <c r="R545" s="128"/>
      <c r="S545" s="2"/>
      <c r="T545" s="2"/>
      <c r="U545" s="2"/>
      <c r="V545" s="2"/>
      <c r="W545" s="2"/>
      <c r="X545" s="2"/>
      <c r="Y545" s="2"/>
      <c r="Z545" s="2"/>
      <c r="AA545" s="2"/>
    </row>
    <row r="546" spans="1:27" ht="12.75" customHeight="1">
      <c r="A546" s="2"/>
      <c r="B546" s="128"/>
      <c r="C546" s="128"/>
      <c r="D546" s="128"/>
      <c r="E546" s="128"/>
      <c r="F546" s="128"/>
      <c r="G546" s="128"/>
      <c r="H546" s="128"/>
      <c r="I546" s="128"/>
      <c r="J546" s="128"/>
      <c r="K546" s="128"/>
      <c r="L546" s="128"/>
      <c r="M546" s="128"/>
      <c r="N546" s="128"/>
      <c r="O546" s="128"/>
      <c r="P546" s="128"/>
      <c r="Q546" s="128"/>
      <c r="R546" s="128"/>
      <c r="S546" s="2"/>
      <c r="T546" s="2"/>
      <c r="U546" s="2"/>
      <c r="V546" s="2"/>
      <c r="W546" s="2"/>
      <c r="X546" s="2"/>
      <c r="Y546" s="2"/>
      <c r="Z546" s="2"/>
      <c r="AA546" s="2"/>
    </row>
    <row r="547" spans="1:27" ht="12.75" customHeight="1">
      <c r="A547" s="2"/>
      <c r="B547" s="128"/>
      <c r="C547" s="128"/>
      <c r="D547" s="128"/>
      <c r="E547" s="128"/>
      <c r="F547" s="128"/>
      <c r="G547" s="128"/>
      <c r="H547" s="128"/>
      <c r="I547" s="128"/>
      <c r="J547" s="128"/>
      <c r="K547" s="128"/>
      <c r="L547" s="128"/>
      <c r="M547" s="128"/>
      <c r="N547" s="128"/>
      <c r="O547" s="128"/>
      <c r="P547" s="128"/>
      <c r="Q547" s="128"/>
      <c r="R547" s="128"/>
      <c r="S547" s="2"/>
      <c r="T547" s="2"/>
      <c r="U547" s="2"/>
      <c r="V547" s="2"/>
      <c r="W547" s="2"/>
      <c r="X547" s="2"/>
      <c r="Y547" s="2"/>
      <c r="Z547" s="2"/>
      <c r="AA547" s="2"/>
    </row>
    <row r="548" spans="1:27" ht="12.75" customHeight="1">
      <c r="A548" s="2"/>
      <c r="B548" s="128"/>
      <c r="C548" s="128"/>
      <c r="D548" s="128"/>
      <c r="E548" s="128"/>
      <c r="F548" s="128"/>
      <c r="G548" s="128"/>
      <c r="H548" s="128"/>
      <c r="I548" s="128"/>
      <c r="J548" s="128"/>
      <c r="K548" s="128"/>
      <c r="L548" s="128"/>
      <c r="M548" s="128"/>
      <c r="N548" s="128"/>
      <c r="O548" s="128"/>
      <c r="P548" s="128"/>
      <c r="Q548" s="128"/>
      <c r="R548" s="128"/>
      <c r="S548" s="2"/>
      <c r="T548" s="2"/>
      <c r="U548" s="2"/>
      <c r="V548" s="2"/>
      <c r="W548" s="2"/>
      <c r="X548" s="2"/>
      <c r="Y548" s="2"/>
      <c r="Z548" s="2"/>
      <c r="AA548" s="2"/>
    </row>
    <row r="549" spans="1:27" ht="12.75" customHeight="1">
      <c r="A549" s="2"/>
      <c r="B549" s="128"/>
      <c r="C549" s="128"/>
      <c r="D549" s="128"/>
      <c r="E549" s="128"/>
      <c r="F549" s="128"/>
      <c r="G549" s="128"/>
      <c r="H549" s="128"/>
      <c r="I549" s="128"/>
      <c r="J549" s="128"/>
      <c r="K549" s="128"/>
      <c r="L549" s="128"/>
      <c r="M549" s="128"/>
      <c r="N549" s="128"/>
      <c r="O549" s="128"/>
      <c r="P549" s="128"/>
      <c r="Q549" s="128"/>
      <c r="R549" s="128"/>
      <c r="S549" s="2"/>
      <c r="T549" s="2"/>
      <c r="U549" s="2"/>
      <c r="V549" s="2"/>
      <c r="W549" s="2"/>
      <c r="X549" s="2"/>
      <c r="Y549" s="2"/>
      <c r="Z549" s="2"/>
      <c r="AA549" s="2"/>
    </row>
    <row r="550" spans="1:27" ht="12.75" customHeight="1">
      <c r="A550" s="2"/>
      <c r="B550" s="128"/>
      <c r="C550" s="128"/>
      <c r="D550" s="128"/>
      <c r="E550" s="128"/>
      <c r="F550" s="128"/>
      <c r="G550" s="128"/>
      <c r="H550" s="128"/>
      <c r="I550" s="128"/>
      <c r="J550" s="128"/>
      <c r="K550" s="128"/>
      <c r="L550" s="128"/>
      <c r="M550" s="128"/>
      <c r="N550" s="128"/>
      <c r="O550" s="128"/>
      <c r="P550" s="128"/>
      <c r="Q550" s="128"/>
      <c r="R550" s="128"/>
      <c r="S550" s="2"/>
      <c r="T550" s="2"/>
      <c r="U550" s="2"/>
      <c r="V550" s="2"/>
      <c r="W550" s="2"/>
      <c r="X550" s="2"/>
      <c r="Y550" s="2"/>
      <c r="Z550" s="2"/>
      <c r="AA550" s="2"/>
    </row>
    <row r="551" spans="1:27" ht="12.75" customHeight="1">
      <c r="A551" s="2"/>
      <c r="B551" s="128"/>
      <c r="C551" s="128"/>
      <c r="D551" s="128"/>
      <c r="E551" s="128"/>
      <c r="F551" s="128"/>
      <c r="G551" s="128"/>
      <c r="H551" s="128"/>
      <c r="I551" s="128"/>
      <c r="J551" s="128"/>
      <c r="K551" s="128"/>
      <c r="L551" s="128"/>
      <c r="M551" s="128"/>
      <c r="N551" s="128"/>
      <c r="O551" s="128"/>
      <c r="P551" s="128"/>
      <c r="Q551" s="128"/>
      <c r="R551" s="128"/>
      <c r="S551" s="2"/>
      <c r="T551" s="2"/>
      <c r="U551" s="2"/>
      <c r="V551" s="2"/>
      <c r="W551" s="2"/>
      <c r="X551" s="2"/>
      <c r="Y551" s="2"/>
      <c r="Z551" s="2"/>
      <c r="AA551" s="2"/>
    </row>
    <row r="552" spans="1:27" ht="12.75" customHeight="1">
      <c r="A552" s="2"/>
      <c r="B552" s="128"/>
      <c r="C552" s="128"/>
      <c r="D552" s="128"/>
      <c r="E552" s="128"/>
      <c r="F552" s="128"/>
      <c r="G552" s="128"/>
      <c r="H552" s="128"/>
      <c r="I552" s="128"/>
      <c r="J552" s="128"/>
      <c r="K552" s="128"/>
      <c r="L552" s="128"/>
      <c r="M552" s="128"/>
      <c r="N552" s="128"/>
      <c r="O552" s="128"/>
      <c r="P552" s="128"/>
      <c r="Q552" s="128"/>
      <c r="R552" s="128"/>
      <c r="S552" s="2"/>
      <c r="T552" s="2"/>
      <c r="U552" s="2"/>
      <c r="V552" s="2"/>
      <c r="W552" s="2"/>
      <c r="X552" s="2"/>
      <c r="Y552" s="2"/>
      <c r="Z552" s="2"/>
      <c r="AA552" s="2"/>
    </row>
    <row r="553" spans="1:27" ht="12.75" customHeight="1">
      <c r="A553" s="2"/>
      <c r="B553" s="128"/>
      <c r="C553" s="128"/>
      <c r="D553" s="128"/>
      <c r="E553" s="128"/>
      <c r="F553" s="128"/>
      <c r="G553" s="128"/>
      <c r="H553" s="128"/>
      <c r="I553" s="128"/>
      <c r="J553" s="128"/>
      <c r="K553" s="128"/>
      <c r="L553" s="128"/>
      <c r="M553" s="128"/>
      <c r="N553" s="128"/>
      <c r="O553" s="128"/>
      <c r="P553" s="128"/>
      <c r="Q553" s="128"/>
      <c r="R553" s="128"/>
      <c r="S553" s="2"/>
      <c r="T553" s="2"/>
      <c r="U553" s="2"/>
      <c r="V553" s="2"/>
      <c r="W553" s="2"/>
      <c r="X553" s="2"/>
      <c r="Y553" s="2"/>
      <c r="Z553" s="2"/>
      <c r="AA553" s="2"/>
    </row>
    <row r="554" spans="1:27" ht="12.75" customHeight="1">
      <c r="A554" s="2"/>
      <c r="B554" s="128"/>
      <c r="C554" s="128"/>
      <c r="D554" s="128"/>
      <c r="E554" s="128"/>
      <c r="F554" s="128"/>
      <c r="G554" s="128"/>
      <c r="H554" s="128"/>
      <c r="I554" s="128"/>
      <c r="J554" s="128"/>
      <c r="K554" s="128"/>
      <c r="L554" s="128"/>
      <c r="M554" s="128"/>
      <c r="N554" s="128"/>
      <c r="O554" s="128"/>
      <c r="P554" s="128"/>
      <c r="Q554" s="128"/>
      <c r="R554" s="128"/>
      <c r="S554" s="2"/>
      <c r="T554" s="2"/>
      <c r="U554" s="2"/>
      <c r="V554" s="2"/>
      <c r="W554" s="2"/>
      <c r="X554" s="2"/>
      <c r="Y554" s="2"/>
      <c r="Z554" s="2"/>
      <c r="AA554" s="2"/>
    </row>
    <row r="555" spans="1:27" ht="12.75" customHeight="1">
      <c r="A555" s="2"/>
      <c r="B555" s="128"/>
      <c r="C555" s="128"/>
      <c r="D555" s="128"/>
      <c r="E555" s="128"/>
      <c r="F555" s="128"/>
      <c r="G555" s="128"/>
      <c r="H555" s="128"/>
      <c r="I555" s="128"/>
      <c r="J555" s="128"/>
      <c r="K555" s="128"/>
      <c r="L555" s="128"/>
      <c r="M555" s="128"/>
      <c r="N555" s="128"/>
      <c r="O555" s="128"/>
      <c r="P555" s="128"/>
      <c r="Q555" s="128"/>
      <c r="R555" s="128"/>
      <c r="S555" s="2"/>
      <c r="T555" s="2"/>
      <c r="U555" s="2"/>
      <c r="V555" s="2"/>
      <c r="W555" s="2"/>
      <c r="X555" s="2"/>
      <c r="Y555" s="2"/>
      <c r="Z555" s="2"/>
      <c r="AA555" s="2"/>
    </row>
    <row r="556" spans="1:27" ht="12.75" customHeight="1">
      <c r="A556" s="2"/>
      <c r="B556" s="128"/>
      <c r="C556" s="128"/>
      <c r="D556" s="128"/>
      <c r="E556" s="128"/>
      <c r="F556" s="128"/>
      <c r="G556" s="128"/>
      <c r="H556" s="128"/>
      <c r="I556" s="128"/>
      <c r="J556" s="128"/>
      <c r="K556" s="128"/>
      <c r="L556" s="128"/>
      <c r="M556" s="128"/>
      <c r="N556" s="128"/>
      <c r="O556" s="128"/>
      <c r="P556" s="128"/>
      <c r="Q556" s="128"/>
      <c r="R556" s="128"/>
      <c r="S556" s="2"/>
      <c r="T556" s="2"/>
      <c r="U556" s="2"/>
      <c r="V556" s="2"/>
      <c r="W556" s="2"/>
      <c r="X556" s="2"/>
      <c r="Y556" s="2"/>
      <c r="Z556" s="2"/>
      <c r="AA556" s="2"/>
    </row>
    <row r="557" spans="1:27" ht="12.75" customHeight="1">
      <c r="A557" s="2"/>
      <c r="B557" s="128"/>
      <c r="C557" s="128"/>
      <c r="D557" s="128"/>
      <c r="E557" s="128"/>
      <c r="F557" s="128"/>
      <c r="G557" s="128"/>
      <c r="H557" s="128"/>
      <c r="I557" s="128"/>
      <c r="J557" s="128"/>
      <c r="K557" s="128"/>
      <c r="L557" s="128"/>
      <c r="M557" s="128"/>
      <c r="N557" s="128"/>
      <c r="O557" s="128"/>
      <c r="P557" s="128"/>
      <c r="Q557" s="128"/>
      <c r="R557" s="128"/>
      <c r="S557" s="2"/>
      <c r="T557" s="2"/>
      <c r="U557" s="2"/>
      <c r="V557" s="2"/>
      <c r="W557" s="2"/>
      <c r="X557" s="2"/>
      <c r="Y557" s="2"/>
      <c r="Z557" s="2"/>
      <c r="AA557" s="2"/>
    </row>
    <row r="558" spans="1:27" ht="12.75" customHeight="1">
      <c r="A558" s="2"/>
      <c r="B558" s="128"/>
      <c r="C558" s="128"/>
      <c r="D558" s="128"/>
      <c r="E558" s="128"/>
      <c r="F558" s="128"/>
      <c r="G558" s="128"/>
      <c r="H558" s="128"/>
      <c r="I558" s="128"/>
      <c r="J558" s="128"/>
      <c r="K558" s="128"/>
      <c r="L558" s="128"/>
      <c r="M558" s="128"/>
      <c r="N558" s="128"/>
      <c r="O558" s="128"/>
      <c r="P558" s="128"/>
      <c r="Q558" s="128"/>
      <c r="R558" s="128"/>
      <c r="S558" s="2"/>
      <c r="T558" s="2"/>
      <c r="U558" s="2"/>
      <c r="V558" s="2"/>
      <c r="W558" s="2"/>
      <c r="X558" s="2"/>
      <c r="Y558" s="2"/>
      <c r="Z558" s="2"/>
      <c r="AA558" s="2"/>
    </row>
    <row r="559" spans="1:27" ht="12.75" customHeight="1">
      <c r="A559" s="2"/>
      <c r="B559" s="128"/>
      <c r="C559" s="128"/>
      <c r="D559" s="128"/>
      <c r="E559" s="128"/>
      <c r="F559" s="128"/>
      <c r="G559" s="128"/>
      <c r="H559" s="128"/>
      <c r="I559" s="128"/>
      <c r="J559" s="128"/>
      <c r="K559" s="128"/>
      <c r="L559" s="128"/>
      <c r="M559" s="128"/>
      <c r="N559" s="128"/>
      <c r="O559" s="128"/>
      <c r="P559" s="128"/>
      <c r="Q559" s="128"/>
      <c r="R559" s="128"/>
      <c r="S559" s="2"/>
      <c r="T559" s="2"/>
      <c r="U559" s="2"/>
      <c r="V559" s="2"/>
      <c r="W559" s="2"/>
      <c r="X559" s="2"/>
      <c r="Y559" s="2"/>
      <c r="Z559" s="2"/>
      <c r="AA559" s="2"/>
    </row>
    <row r="560" spans="1:27" ht="12.75" customHeight="1">
      <c r="A560" s="2"/>
      <c r="B560" s="128"/>
      <c r="C560" s="128"/>
      <c r="D560" s="128"/>
      <c r="E560" s="128"/>
      <c r="F560" s="128"/>
      <c r="G560" s="128"/>
      <c r="H560" s="128"/>
      <c r="I560" s="128"/>
      <c r="J560" s="128"/>
      <c r="K560" s="128"/>
      <c r="L560" s="128"/>
      <c r="M560" s="128"/>
      <c r="N560" s="128"/>
      <c r="O560" s="128"/>
      <c r="P560" s="128"/>
      <c r="Q560" s="128"/>
      <c r="R560" s="128"/>
      <c r="S560" s="2"/>
      <c r="T560" s="2"/>
      <c r="U560" s="2"/>
      <c r="V560" s="2"/>
      <c r="W560" s="2"/>
      <c r="X560" s="2"/>
      <c r="Y560" s="2"/>
      <c r="Z560" s="2"/>
      <c r="AA560" s="2"/>
    </row>
    <row r="561" spans="1:27" ht="12.75" customHeight="1">
      <c r="A561" s="2"/>
      <c r="B561" s="128"/>
      <c r="C561" s="128"/>
      <c r="D561" s="128"/>
      <c r="E561" s="128"/>
      <c r="F561" s="128"/>
      <c r="G561" s="128"/>
      <c r="H561" s="128"/>
      <c r="I561" s="128"/>
      <c r="J561" s="128"/>
      <c r="K561" s="128"/>
      <c r="L561" s="128"/>
      <c r="M561" s="128"/>
      <c r="N561" s="128"/>
      <c r="O561" s="128"/>
      <c r="P561" s="128"/>
      <c r="Q561" s="128"/>
      <c r="R561" s="128"/>
      <c r="S561" s="2"/>
      <c r="T561" s="2"/>
      <c r="U561" s="2"/>
      <c r="V561" s="2"/>
      <c r="W561" s="2"/>
      <c r="X561" s="2"/>
      <c r="Y561" s="2"/>
      <c r="Z561" s="2"/>
      <c r="AA561" s="2"/>
    </row>
    <row r="562" spans="1:27" ht="12.75" customHeight="1">
      <c r="A562" s="2"/>
      <c r="B562" s="128"/>
      <c r="C562" s="128"/>
      <c r="D562" s="128"/>
      <c r="E562" s="128"/>
      <c r="F562" s="128"/>
      <c r="G562" s="128"/>
      <c r="H562" s="128"/>
      <c r="I562" s="128"/>
      <c r="J562" s="128"/>
      <c r="K562" s="128"/>
      <c r="L562" s="128"/>
      <c r="M562" s="128"/>
      <c r="N562" s="128"/>
      <c r="O562" s="128"/>
      <c r="P562" s="128"/>
      <c r="Q562" s="128"/>
      <c r="R562" s="128"/>
      <c r="S562" s="2"/>
      <c r="T562" s="2"/>
      <c r="U562" s="2"/>
      <c r="V562" s="2"/>
      <c r="W562" s="2"/>
      <c r="X562" s="2"/>
      <c r="Y562" s="2"/>
      <c r="Z562" s="2"/>
      <c r="AA562" s="2"/>
    </row>
    <row r="563" spans="1:27" ht="12.75" customHeight="1">
      <c r="A563" s="2"/>
      <c r="B563" s="128"/>
      <c r="C563" s="128"/>
      <c r="D563" s="128"/>
      <c r="E563" s="128"/>
      <c r="F563" s="128"/>
      <c r="G563" s="128"/>
      <c r="H563" s="128"/>
      <c r="I563" s="128"/>
      <c r="J563" s="128"/>
      <c r="K563" s="128"/>
      <c r="L563" s="128"/>
      <c r="M563" s="128"/>
      <c r="N563" s="128"/>
      <c r="O563" s="128"/>
      <c r="P563" s="128"/>
      <c r="Q563" s="128"/>
      <c r="R563" s="128"/>
      <c r="S563" s="2"/>
      <c r="T563" s="2"/>
      <c r="U563" s="2"/>
      <c r="V563" s="2"/>
      <c r="W563" s="2"/>
      <c r="X563" s="2"/>
      <c r="Y563" s="2"/>
      <c r="Z563" s="2"/>
      <c r="AA563" s="2"/>
    </row>
    <row r="564" spans="1:27" ht="12.75" customHeight="1">
      <c r="A564" s="2"/>
      <c r="B564" s="128"/>
      <c r="C564" s="128"/>
      <c r="D564" s="128"/>
      <c r="E564" s="128"/>
      <c r="F564" s="128"/>
      <c r="G564" s="128"/>
      <c r="H564" s="128"/>
      <c r="I564" s="128"/>
      <c r="J564" s="128"/>
      <c r="K564" s="128"/>
      <c r="L564" s="128"/>
      <c r="M564" s="128"/>
      <c r="N564" s="128"/>
      <c r="O564" s="128"/>
      <c r="P564" s="128"/>
      <c r="Q564" s="128"/>
      <c r="R564" s="128"/>
      <c r="S564" s="2"/>
      <c r="T564" s="2"/>
      <c r="U564" s="2"/>
      <c r="V564" s="2"/>
      <c r="W564" s="2"/>
      <c r="X564" s="2"/>
      <c r="Y564" s="2"/>
      <c r="Z564" s="2"/>
      <c r="AA564" s="2"/>
    </row>
    <row r="565" spans="1:27" ht="12.75" customHeight="1">
      <c r="A565" s="2"/>
      <c r="B565" s="128"/>
      <c r="C565" s="128"/>
      <c r="D565" s="128"/>
      <c r="E565" s="128"/>
      <c r="F565" s="128"/>
      <c r="G565" s="128"/>
      <c r="H565" s="128"/>
      <c r="I565" s="128"/>
      <c r="J565" s="128"/>
      <c r="K565" s="128"/>
      <c r="L565" s="128"/>
      <c r="M565" s="128"/>
      <c r="N565" s="128"/>
      <c r="O565" s="128"/>
      <c r="P565" s="128"/>
      <c r="Q565" s="128"/>
      <c r="R565" s="128"/>
      <c r="S565" s="2"/>
      <c r="T565" s="2"/>
      <c r="U565" s="2"/>
      <c r="V565" s="2"/>
      <c r="W565" s="2"/>
      <c r="X565" s="2"/>
      <c r="Y565" s="2"/>
      <c r="Z565" s="2"/>
      <c r="AA565" s="2"/>
    </row>
    <row r="566" spans="1:27" ht="12.75" customHeight="1">
      <c r="A566" s="2"/>
      <c r="B566" s="128"/>
      <c r="C566" s="128"/>
      <c r="D566" s="128"/>
      <c r="E566" s="128"/>
      <c r="F566" s="128"/>
      <c r="G566" s="128"/>
      <c r="H566" s="128"/>
      <c r="I566" s="128"/>
      <c r="J566" s="128"/>
      <c r="K566" s="128"/>
      <c r="L566" s="128"/>
      <c r="M566" s="128"/>
      <c r="N566" s="128"/>
      <c r="O566" s="128"/>
      <c r="P566" s="128"/>
      <c r="Q566" s="128"/>
      <c r="R566" s="128"/>
      <c r="S566" s="2"/>
      <c r="T566" s="2"/>
      <c r="U566" s="2"/>
      <c r="V566" s="2"/>
      <c r="W566" s="2"/>
      <c r="X566" s="2"/>
      <c r="Y566" s="2"/>
      <c r="Z566" s="2"/>
      <c r="AA566" s="2"/>
    </row>
    <row r="567" spans="1:27" ht="12.75" customHeight="1">
      <c r="A567" s="2"/>
      <c r="B567" s="128"/>
      <c r="C567" s="128"/>
      <c r="D567" s="128"/>
      <c r="E567" s="128"/>
      <c r="F567" s="128"/>
      <c r="G567" s="128"/>
      <c r="H567" s="128"/>
      <c r="I567" s="128"/>
      <c r="J567" s="128"/>
      <c r="K567" s="128"/>
      <c r="L567" s="128"/>
      <c r="M567" s="128"/>
      <c r="N567" s="128"/>
      <c r="O567" s="128"/>
      <c r="P567" s="128"/>
      <c r="Q567" s="128"/>
      <c r="R567" s="128"/>
      <c r="S567" s="2"/>
      <c r="T567" s="2"/>
      <c r="U567" s="2"/>
      <c r="V567" s="2"/>
      <c r="W567" s="2"/>
      <c r="X567" s="2"/>
      <c r="Y567" s="2"/>
      <c r="Z567" s="2"/>
      <c r="AA567" s="2"/>
    </row>
    <row r="568" spans="1:27" ht="12.75" customHeight="1">
      <c r="A568" s="2"/>
      <c r="B568" s="128"/>
      <c r="C568" s="128"/>
      <c r="D568" s="128"/>
      <c r="E568" s="128"/>
      <c r="F568" s="128"/>
      <c r="G568" s="128"/>
      <c r="H568" s="128"/>
      <c r="I568" s="128"/>
      <c r="J568" s="128"/>
      <c r="K568" s="128"/>
      <c r="L568" s="128"/>
      <c r="M568" s="128"/>
      <c r="N568" s="128"/>
      <c r="O568" s="128"/>
      <c r="P568" s="128"/>
      <c r="Q568" s="128"/>
      <c r="R568" s="128"/>
      <c r="S568" s="2"/>
      <c r="T568" s="2"/>
      <c r="U568" s="2"/>
      <c r="V568" s="2"/>
      <c r="W568" s="2"/>
      <c r="X568" s="2"/>
      <c r="Y568" s="2"/>
      <c r="Z568" s="2"/>
      <c r="AA568" s="2"/>
    </row>
    <row r="569" spans="1:27" ht="12.75" customHeight="1">
      <c r="A569" s="2"/>
      <c r="B569" s="128"/>
      <c r="C569" s="128"/>
      <c r="D569" s="128"/>
      <c r="E569" s="128"/>
      <c r="F569" s="128"/>
      <c r="G569" s="128"/>
      <c r="H569" s="128"/>
      <c r="I569" s="128"/>
      <c r="J569" s="128"/>
      <c r="K569" s="128"/>
      <c r="L569" s="128"/>
      <c r="M569" s="128"/>
      <c r="N569" s="128"/>
      <c r="O569" s="128"/>
      <c r="P569" s="128"/>
      <c r="Q569" s="128"/>
      <c r="R569" s="128"/>
      <c r="S569" s="2"/>
      <c r="T569" s="2"/>
      <c r="U569" s="2"/>
      <c r="V569" s="2"/>
      <c r="W569" s="2"/>
      <c r="X569" s="2"/>
      <c r="Y569" s="2"/>
      <c r="Z569" s="2"/>
      <c r="AA569" s="2"/>
    </row>
    <row r="570" spans="1:27" ht="12.75" customHeight="1">
      <c r="A570" s="2"/>
      <c r="B570" s="128"/>
      <c r="C570" s="128"/>
      <c r="D570" s="128"/>
      <c r="E570" s="128"/>
      <c r="F570" s="128"/>
      <c r="G570" s="128"/>
      <c r="H570" s="128"/>
      <c r="I570" s="128"/>
      <c r="J570" s="128"/>
      <c r="K570" s="128"/>
      <c r="L570" s="128"/>
      <c r="M570" s="128"/>
      <c r="N570" s="128"/>
      <c r="O570" s="128"/>
      <c r="P570" s="128"/>
      <c r="Q570" s="128"/>
      <c r="R570" s="128"/>
      <c r="S570" s="2"/>
      <c r="T570" s="2"/>
      <c r="U570" s="2"/>
      <c r="V570" s="2"/>
      <c r="W570" s="2"/>
      <c r="X570" s="2"/>
      <c r="Y570" s="2"/>
      <c r="Z570" s="2"/>
      <c r="AA570" s="2"/>
    </row>
    <row r="571" spans="1:27" ht="12.75" customHeight="1">
      <c r="A571" s="2"/>
      <c r="B571" s="128"/>
      <c r="C571" s="128"/>
      <c r="D571" s="128"/>
      <c r="E571" s="128"/>
      <c r="F571" s="128"/>
      <c r="G571" s="128"/>
      <c r="H571" s="128"/>
      <c r="I571" s="128"/>
      <c r="J571" s="128"/>
      <c r="K571" s="128"/>
      <c r="L571" s="128"/>
      <c r="M571" s="128"/>
      <c r="N571" s="128"/>
      <c r="O571" s="128"/>
      <c r="P571" s="128"/>
      <c r="Q571" s="128"/>
      <c r="R571" s="128"/>
      <c r="S571" s="2"/>
      <c r="T571" s="2"/>
      <c r="U571" s="2"/>
      <c r="V571" s="2"/>
      <c r="W571" s="2"/>
      <c r="X571" s="2"/>
      <c r="Y571" s="2"/>
      <c r="Z571" s="2"/>
      <c r="AA571" s="2"/>
    </row>
    <row r="572" spans="1:27" ht="12.75" customHeight="1">
      <c r="A572" s="2"/>
      <c r="B572" s="128"/>
      <c r="C572" s="128"/>
      <c r="D572" s="128"/>
      <c r="E572" s="128"/>
      <c r="F572" s="128"/>
      <c r="G572" s="128"/>
      <c r="H572" s="128"/>
      <c r="I572" s="128"/>
      <c r="J572" s="128"/>
      <c r="K572" s="128"/>
      <c r="L572" s="128"/>
      <c r="M572" s="128"/>
      <c r="N572" s="128"/>
      <c r="O572" s="128"/>
      <c r="P572" s="128"/>
      <c r="Q572" s="128"/>
      <c r="R572" s="128"/>
      <c r="S572" s="2"/>
      <c r="T572" s="2"/>
      <c r="U572" s="2"/>
      <c r="V572" s="2"/>
      <c r="W572" s="2"/>
      <c r="X572" s="2"/>
      <c r="Y572" s="2"/>
      <c r="Z572" s="2"/>
      <c r="AA572" s="2"/>
    </row>
    <row r="573" spans="1:27" ht="12.75" customHeight="1">
      <c r="A573" s="2"/>
      <c r="B573" s="128"/>
      <c r="C573" s="128"/>
      <c r="D573" s="128"/>
      <c r="E573" s="128"/>
      <c r="F573" s="128"/>
      <c r="G573" s="128"/>
      <c r="H573" s="128"/>
      <c r="I573" s="128"/>
      <c r="J573" s="128"/>
      <c r="K573" s="128"/>
      <c r="L573" s="128"/>
      <c r="M573" s="128"/>
      <c r="N573" s="128"/>
      <c r="O573" s="128"/>
      <c r="P573" s="128"/>
      <c r="Q573" s="128"/>
      <c r="R573" s="128"/>
      <c r="S573" s="2"/>
      <c r="T573" s="2"/>
      <c r="U573" s="2"/>
      <c r="V573" s="2"/>
      <c r="W573" s="2"/>
      <c r="X573" s="2"/>
      <c r="Y573" s="2"/>
      <c r="Z573" s="2"/>
      <c r="AA573" s="2"/>
    </row>
    <row r="574" spans="1:27" ht="12.75" customHeight="1">
      <c r="A574" s="2"/>
      <c r="B574" s="128"/>
      <c r="C574" s="128"/>
      <c r="D574" s="128"/>
      <c r="E574" s="128"/>
      <c r="F574" s="128"/>
      <c r="G574" s="128"/>
      <c r="H574" s="128"/>
      <c r="I574" s="128"/>
      <c r="J574" s="128"/>
      <c r="K574" s="128"/>
      <c r="L574" s="128"/>
      <c r="M574" s="128"/>
      <c r="N574" s="128"/>
      <c r="O574" s="128"/>
      <c r="P574" s="128"/>
      <c r="Q574" s="128"/>
      <c r="R574" s="128"/>
      <c r="S574" s="2"/>
      <c r="T574" s="2"/>
      <c r="U574" s="2"/>
      <c r="V574" s="2"/>
      <c r="W574" s="2"/>
      <c r="X574" s="2"/>
      <c r="Y574" s="2"/>
      <c r="Z574" s="2"/>
      <c r="AA574" s="2"/>
    </row>
    <row r="575" spans="1:27" ht="12.75" customHeight="1">
      <c r="A575" s="2"/>
      <c r="B575" s="128"/>
      <c r="C575" s="128"/>
      <c r="D575" s="128"/>
      <c r="E575" s="128"/>
      <c r="F575" s="128"/>
      <c r="G575" s="128"/>
      <c r="H575" s="128"/>
      <c r="I575" s="128"/>
      <c r="J575" s="128"/>
      <c r="K575" s="128"/>
      <c r="L575" s="128"/>
      <c r="M575" s="128"/>
      <c r="N575" s="128"/>
      <c r="O575" s="128"/>
      <c r="P575" s="128"/>
      <c r="Q575" s="128"/>
      <c r="R575" s="128"/>
      <c r="S575" s="2"/>
      <c r="T575" s="2"/>
      <c r="U575" s="2"/>
      <c r="V575" s="2"/>
      <c r="W575" s="2"/>
      <c r="X575" s="2"/>
      <c r="Y575" s="2"/>
      <c r="Z575" s="2"/>
      <c r="AA575" s="2"/>
    </row>
    <row r="576" spans="1:27" ht="12.75" customHeight="1">
      <c r="A576" s="2"/>
      <c r="B576" s="128"/>
      <c r="C576" s="128"/>
      <c r="D576" s="128"/>
      <c r="E576" s="128"/>
      <c r="F576" s="128"/>
      <c r="G576" s="128"/>
      <c r="H576" s="128"/>
      <c r="I576" s="128"/>
      <c r="J576" s="128"/>
      <c r="K576" s="128"/>
      <c r="L576" s="128"/>
      <c r="M576" s="128"/>
      <c r="N576" s="128"/>
      <c r="O576" s="128"/>
      <c r="P576" s="128"/>
      <c r="Q576" s="128"/>
      <c r="R576" s="128"/>
      <c r="S576" s="2"/>
      <c r="T576" s="2"/>
      <c r="U576" s="2"/>
      <c r="V576" s="2"/>
      <c r="W576" s="2"/>
      <c r="X576" s="2"/>
      <c r="Y576" s="2"/>
      <c r="Z576" s="2"/>
      <c r="AA576" s="2"/>
    </row>
    <row r="577" spans="1:27" ht="12.75" customHeight="1">
      <c r="A577" s="2"/>
      <c r="B577" s="128"/>
      <c r="C577" s="128"/>
      <c r="D577" s="128"/>
      <c r="E577" s="128"/>
      <c r="F577" s="128"/>
      <c r="G577" s="128"/>
      <c r="H577" s="128"/>
      <c r="I577" s="128"/>
      <c r="J577" s="128"/>
      <c r="K577" s="128"/>
      <c r="L577" s="128"/>
      <c r="M577" s="128"/>
      <c r="N577" s="128"/>
      <c r="O577" s="128"/>
      <c r="P577" s="128"/>
      <c r="Q577" s="128"/>
      <c r="R577" s="128"/>
      <c r="S577" s="2"/>
      <c r="T577" s="2"/>
      <c r="U577" s="2"/>
      <c r="V577" s="2"/>
      <c r="W577" s="2"/>
      <c r="X577" s="2"/>
      <c r="Y577" s="2"/>
      <c r="Z577" s="2"/>
      <c r="AA577" s="2"/>
    </row>
    <row r="578" spans="1:27" ht="12.75" customHeight="1">
      <c r="A578" s="2"/>
      <c r="B578" s="128"/>
      <c r="C578" s="128"/>
      <c r="D578" s="128"/>
      <c r="E578" s="128"/>
      <c r="F578" s="128"/>
      <c r="G578" s="128"/>
      <c r="H578" s="128"/>
      <c r="I578" s="128"/>
      <c r="J578" s="128"/>
      <c r="K578" s="128"/>
      <c r="L578" s="128"/>
      <c r="M578" s="128"/>
      <c r="N578" s="128"/>
      <c r="O578" s="128"/>
      <c r="P578" s="128"/>
      <c r="Q578" s="128"/>
      <c r="R578" s="128"/>
      <c r="S578" s="2"/>
      <c r="T578" s="2"/>
      <c r="U578" s="2"/>
      <c r="V578" s="2"/>
      <c r="W578" s="2"/>
      <c r="X578" s="2"/>
      <c r="Y578" s="2"/>
      <c r="Z578" s="2"/>
      <c r="AA578" s="2"/>
    </row>
    <row r="579" spans="1:27" ht="12.75" customHeight="1">
      <c r="A579" s="2"/>
      <c r="B579" s="128"/>
      <c r="C579" s="128"/>
      <c r="D579" s="128"/>
      <c r="E579" s="128"/>
      <c r="F579" s="128"/>
      <c r="G579" s="128"/>
      <c r="H579" s="128"/>
      <c r="I579" s="128"/>
      <c r="J579" s="128"/>
      <c r="K579" s="128"/>
      <c r="L579" s="128"/>
      <c r="M579" s="128"/>
      <c r="N579" s="128"/>
      <c r="O579" s="128"/>
      <c r="P579" s="128"/>
      <c r="Q579" s="128"/>
      <c r="R579" s="128"/>
      <c r="S579" s="2"/>
      <c r="T579" s="2"/>
      <c r="U579" s="2"/>
      <c r="V579" s="2"/>
      <c r="W579" s="2"/>
      <c r="X579" s="2"/>
      <c r="Y579" s="2"/>
      <c r="Z579" s="2"/>
      <c r="AA579" s="2"/>
    </row>
    <row r="580" spans="1:27" ht="12.75" customHeight="1">
      <c r="A580" s="2"/>
      <c r="B580" s="128"/>
      <c r="C580" s="128"/>
      <c r="D580" s="128"/>
      <c r="E580" s="128"/>
      <c r="F580" s="128"/>
      <c r="G580" s="128"/>
      <c r="H580" s="128"/>
      <c r="I580" s="128"/>
      <c r="J580" s="128"/>
      <c r="K580" s="128"/>
      <c r="L580" s="128"/>
      <c r="M580" s="128"/>
      <c r="N580" s="128"/>
      <c r="O580" s="128"/>
      <c r="P580" s="128"/>
      <c r="Q580" s="128"/>
      <c r="R580" s="128"/>
      <c r="S580" s="2"/>
      <c r="T580" s="2"/>
      <c r="U580" s="2"/>
      <c r="V580" s="2"/>
      <c r="W580" s="2"/>
      <c r="X580" s="2"/>
      <c r="Y580" s="2"/>
      <c r="Z580" s="2"/>
      <c r="AA580" s="2"/>
    </row>
    <row r="581" spans="1:27" ht="12.75" customHeight="1">
      <c r="A581" s="2"/>
      <c r="B581" s="128"/>
      <c r="C581" s="128"/>
      <c r="D581" s="128"/>
      <c r="E581" s="128"/>
      <c r="F581" s="128"/>
      <c r="G581" s="128"/>
      <c r="H581" s="128"/>
      <c r="I581" s="128"/>
      <c r="J581" s="128"/>
      <c r="K581" s="128"/>
      <c r="L581" s="128"/>
      <c r="M581" s="128"/>
      <c r="N581" s="128"/>
      <c r="O581" s="128"/>
      <c r="P581" s="128"/>
      <c r="Q581" s="128"/>
      <c r="R581" s="128"/>
      <c r="S581" s="2"/>
      <c r="T581" s="2"/>
      <c r="U581" s="2"/>
      <c r="V581" s="2"/>
      <c r="W581" s="2"/>
      <c r="X581" s="2"/>
      <c r="Y581" s="2"/>
      <c r="Z581" s="2"/>
      <c r="AA581" s="2"/>
    </row>
    <row r="582" spans="1:27" ht="12.75" customHeight="1">
      <c r="A582" s="2"/>
      <c r="B582" s="128"/>
      <c r="C582" s="128"/>
      <c r="D582" s="128"/>
      <c r="E582" s="128"/>
      <c r="F582" s="128"/>
      <c r="G582" s="128"/>
      <c r="H582" s="128"/>
      <c r="I582" s="128"/>
      <c r="J582" s="128"/>
      <c r="K582" s="128"/>
      <c r="L582" s="128"/>
      <c r="M582" s="128"/>
      <c r="N582" s="128"/>
      <c r="O582" s="128"/>
      <c r="P582" s="128"/>
      <c r="Q582" s="128"/>
      <c r="R582" s="128"/>
      <c r="S582" s="2"/>
      <c r="T582" s="2"/>
      <c r="U582" s="2"/>
      <c r="V582" s="2"/>
      <c r="W582" s="2"/>
      <c r="X582" s="2"/>
      <c r="Y582" s="2"/>
      <c r="Z582" s="2"/>
      <c r="AA582" s="2"/>
    </row>
    <row r="583" spans="1:27" ht="12.75" customHeight="1">
      <c r="A583" s="2"/>
      <c r="B583" s="128"/>
      <c r="C583" s="128"/>
      <c r="D583" s="128"/>
      <c r="E583" s="128"/>
      <c r="F583" s="128"/>
      <c r="G583" s="128"/>
      <c r="H583" s="128"/>
      <c r="I583" s="128"/>
      <c r="J583" s="128"/>
      <c r="K583" s="128"/>
      <c r="L583" s="128"/>
      <c r="M583" s="128"/>
      <c r="N583" s="128"/>
      <c r="O583" s="128"/>
      <c r="P583" s="128"/>
      <c r="Q583" s="128"/>
      <c r="R583" s="128"/>
      <c r="S583" s="2"/>
      <c r="T583" s="2"/>
      <c r="U583" s="2"/>
      <c r="V583" s="2"/>
      <c r="W583" s="2"/>
      <c r="X583" s="2"/>
      <c r="Y583" s="2"/>
      <c r="Z583" s="2"/>
      <c r="AA583" s="2"/>
    </row>
    <row r="584" spans="1:27" ht="12.75" customHeight="1">
      <c r="A584" s="2"/>
      <c r="B584" s="128"/>
      <c r="C584" s="128"/>
      <c r="D584" s="128"/>
      <c r="E584" s="128"/>
      <c r="F584" s="128"/>
      <c r="G584" s="128"/>
      <c r="H584" s="128"/>
      <c r="I584" s="128"/>
      <c r="J584" s="128"/>
      <c r="K584" s="128"/>
      <c r="L584" s="128"/>
      <c r="M584" s="128"/>
      <c r="N584" s="128"/>
      <c r="O584" s="128"/>
      <c r="P584" s="128"/>
      <c r="Q584" s="128"/>
      <c r="R584" s="128"/>
      <c r="S584" s="2"/>
      <c r="T584" s="2"/>
      <c r="U584" s="2"/>
      <c r="V584" s="2"/>
      <c r="W584" s="2"/>
      <c r="X584" s="2"/>
      <c r="Y584" s="2"/>
      <c r="Z584" s="2"/>
      <c r="AA584" s="2"/>
    </row>
    <row r="585" spans="1:27" ht="12.75" customHeight="1">
      <c r="A585" s="2"/>
      <c r="B585" s="128"/>
      <c r="C585" s="128"/>
      <c r="D585" s="128"/>
      <c r="E585" s="128"/>
      <c r="F585" s="128"/>
      <c r="G585" s="128"/>
      <c r="H585" s="128"/>
      <c r="I585" s="128"/>
      <c r="J585" s="128"/>
      <c r="K585" s="128"/>
      <c r="L585" s="128"/>
      <c r="M585" s="128"/>
      <c r="N585" s="128"/>
      <c r="O585" s="128"/>
      <c r="P585" s="128"/>
      <c r="Q585" s="128"/>
      <c r="R585" s="128"/>
      <c r="S585" s="2"/>
      <c r="T585" s="2"/>
      <c r="U585" s="2"/>
      <c r="V585" s="2"/>
      <c r="W585" s="2"/>
      <c r="X585" s="2"/>
      <c r="Y585" s="2"/>
      <c r="Z585" s="2"/>
      <c r="AA585" s="2"/>
    </row>
    <row r="586" spans="1:27" ht="12.75" customHeight="1">
      <c r="A586" s="2"/>
      <c r="B586" s="128"/>
      <c r="C586" s="128"/>
      <c r="D586" s="128"/>
      <c r="E586" s="128"/>
      <c r="F586" s="128"/>
      <c r="G586" s="128"/>
      <c r="H586" s="128"/>
      <c r="I586" s="128"/>
      <c r="J586" s="128"/>
      <c r="K586" s="128"/>
      <c r="L586" s="128"/>
      <c r="M586" s="128"/>
      <c r="N586" s="128"/>
      <c r="O586" s="128"/>
      <c r="P586" s="128"/>
      <c r="Q586" s="128"/>
      <c r="R586" s="128"/>
      <c r="S586" s="2"/>
      <c r="T586" s="2"/>
      <c r="U586" s="2"/>
      <c r="V586" s="2"/>
      <c r="W586" s="2"/>
      <c r="X586" s="2"/>
      <c r="Y586" s="2"/>
      <c r="Z586" s="2"/>
      <c r="AA586" s="2"/>
    </row>
    <row r="587" spans="1:27" ht="12.75" customHeight="1">
      <c r="A587" s="2"/>
      <c r="B587" s="128"/>
      <c r="C587" s="128"/>
      <c r="D587" s="128"/>
      <c r="E587" s="128"/>
      <c r="F587" s="128"/>
      <c r="G587" s="128"/>
      <c r="H587" s="128"/>
      <c r="I587" s="128"/>
      <c r="J587" s="128"/>
      <c r="K587" s="128"/>
      <c r="L587" s="128"/>
      <c r="M587" s="128"/>
      <c r="N587" s="128"/>
      <c r="O587" s="128"/>
      <c r="P587" s="128"/>
      <c r="Q587" s="128"/>
      <c r="R587" s="128"/>
      <c r="S587" s="2"/>
      <c r="T587" s="2"/>
      <c r="U587" s="2"/>
      <c r="V587" s="2"/>
      <c r="W587" s="2"/>
      <c r="X587" s="2"/>
      <c r="Y587" s="2"/>
      <c r="Z587" s="2"/>
      <c r="AA587" s="2"/>
    </row>
    <row r="588" spans="1:27" ht="12.75" customHeight="1">
      <c r="A588" s="2"/>
      <c r="B588" s="128"/>
      <c r="C588" s="128"/>
      <c r="D588" s="128"/>
      <c r="E588" s="128"/>
      <c r="F588" s="128"/>
      <c r="G588" s="128"/>
      <c r="H588" s="128"/>
      <c r="I588" s="128"/>
      <c r="J588" s="128"/>
      <c r="K588" s="128"/>
      <c r="L588" s="128"/>
      <c r="M588" s="128"/>
      <c r="N588" s="128"/>
      <c r="O588" s="128"/>
      <c r="P588" s="128"/>
      <c r="Q588" s="128"/>
      <c r="R588" s="128"/>
      <c r="S588" s="2"/>
      <c r="T588" s="2"/>
      <c r="U588" s="2"/>
      <c r="V588" s="2"/>
      <c r="W588" s="2"/>
      <c r="X588" s="2"/>
      <c r="Y588" s="2"/>
      <c r="Z588" s="2"/>
      <c r="AA588" s="2"/>
    </row>
    <row r="589" spans="1:27" ht="12.75" customHeight="1">
      <c r="A589" s="2"/>
      <c r="B589" s="128"/>
      <c r="C589" s="128"/>
      <c r="D589" s="128"/>
      <c r="E589" s="128"/>
      <c r="F589" s="128"/>
      <c r="G589" s="128"/>
      <c r="H589" s="128"/>
      <c r="I589" s="128"/>
      <c r="J589" s="128"/>
      <c r="K589" s="128"/>
      <c r="L589" s="128"/>
      <c r="M589" s="128"/>
      <c r="N589" s="128"/>
      <c r="O589" s="128"/>
      <c r="P589" s="128"/>
      <c r="Q589" s="128"/>
      <c r="R589" s="128"/>
      <c r="S589" s="2"/>
      <c r="T589" s="2"/>
      <c r="U589" s="2"/>
      <c r="V589" s="2"/>
      <c r="W589" s="2"/>
      <c r="X589" s="2"/>
      <c r="Y589" s="2"/>
      <c r="Z589" s="2"/>
      <c r="AA589" s="2"/>
    </row>
    <row r="590" spans="1:27" ht="12.75" customHeight="1">
      <c r="A590" s="2"/>
      <c r="B590" s="128"/>
      <c r="C590" s="128"/>
      <c r="D590" s="128"/>
      <c r="E590" s="128"/>
      <c r="F590" s="128"/>
      <c r="G590" s="128"/>
      <c r="H590" s="128"/>
      <c r="I590" s="128"/>
      <c r="J590" s="128"/>
      <c r="K590" s="128"/>
      <c r="L590" s="128"/>
      <c r="M590" s="128"/>
      <c r="N590" s="128"/>
      <c r="O590" s="128"/>
      <c r="P590" s="128"/>
      <c r="Q590" s="128"/>
      <c r="R590" s="128"/>
      <c r="S590" s="2"/>
      <c r="T590" s="2"/>
      <c r="U590" s="2"/>
      <c r="V590" s="2"/>
      <c r="W590" s="2"/>
      <c r="X590" s="2"/>
      <c r="Y590" s="2"/>
      <c r="Z590" s="2"/>
      <c r="AA590" s="2"/>
    </row>
    <row r="591" spans="1:27" ht="12.75" customHeight="1">
      <c r="A591" s="2"/>
      <c r="B591" s="128"/>
      <c r="C591" s="128"/>
      <c r="D591" s="128"/>
      <c r="E591" s="128"/>
      <c r="F591" s="128"/>
      <c r="G591" s="128"/>
      <c r="H591" s="128"/>
      <c r="I591" s="128"/>
      <c r="J591" s="128"/>
      <c r="K591" s="128"/>
      <c r="L591" s="128"/>
      <c r="M591" s="128"/>
      <c r="N591" s="128"/>
      <c r="O591" s="128"/>
      <c r="P591" s="128"/>
      <c r="Q591" s="128"/>
      <c r="R591" s="128"/>
      <c r="S591" s="2"/>
      <c r="T591" s="2"/>
      <c r="U591" s="2"/>
      <c r="V591" s="2"/>
      <c r="W591" s="2"/>
      <c r="X591" s="2"/>
      <c r="Y591" s="2"/>
      <c r="Z591" s="2"/>
      <c r="AA591" s="2"/>
    </row>
    <row r="592" spans="1:27" ht="12.75" customHeight="1">
      <c r="A592" s="2"/>
      <c r="B592" s="128"/>
      <c r="C592" s="128"/>
      <c r="D592" s="128"/>
      <c r="E592" s="128"/>
      <c r="F592" s="128"/>
      <c r="G592" s="128"/>
      <c r="H592" s="128"/>
      <c r="I592" s="128"/>
      <c r="J592" s="128"/>
      <c r="K592" s="128"/>
      <c r="L592" s="128"/>
      <c r="M592" s="128"/>
      <c r="N592" s="128"/>
      <c r="O592" s="128"/>
      <c r="P592" s="128"/>
      <c r="Q592" s="128"/>
      <c r="R592" s="128"/>
      <c r="S592" s="2"/>
      <c r="T592" s="2"/>
      <c r="U592" s="2"/>
      <c r="V592" s="2"/>
      <c r="W592" s="2"/>
      <c r="X592" s="2"/>
      <c r="Y592" s="2"/>
      <c r="Z592" s="2"/>
      <c r="AA592" s="2"/>
    </row>
    <row r="593" spans="1:27" ht="12.75" customHeight="1">
      <c r="A593" s="2"/>
      <c r="B593" s="128"/>
      <c r="C593" s="128"/>
      <c r="D593" s="128"/>
      <c r="E593" s="128"/>
      <c r="F593" s="128"/>
      <c r="G593" s="128"/>
      <c r="H593" s="128"/>
      <c r="I593" s="128"/>
      <c r="J593" s="128"/>
      <c r="K593" s="128"/>
      <c r="L593" s="128"/>
      <c r="M593" s="128"/>
      <c r="N593" s="128"/>
      <c r="O593" s="128"/>
      <c r="P593" s="128"/>
      <c r="Q593" s="128"/>
      <c r="R593" s="128"/>
      <c r="S593" s="2"/>
      <c r="T593" s="2"/>
      <c r="U593" s="2"/>
      <c r="V593" s="2"/>
      <c r="W593" s="2"/>
      <c r="X593" s="2"/>
      <c r="Y593" s="2"/>
      <c r="Z593" s="2"/>
      <c r="AA593" s="2"/>
    </row>
    <row r="594" spans="1:27" ht="12.75" customHeight="1">
      <c r="A594" s="2"/>
      <c r="B594" s="128"/>
      <c r="C594" s="128"/>
      <c r="D594" s="128"/>
      <c r="E594" s="128"/>
      <c r="F594" s="128"/>
      <c r="G594" s="128"/>
      <c r="H594" s="128"/>
      <c r="I594" s="128"/>
      <c r="J594" s="128"/>
      <c r="K594" s="128"/>
      <c r="L594" s="128"/>
      <c r="M594" s="128"/>
      <c r="N594" s="128"/>
      <c r="O594" s="128"/>
      <c r="P594" s="128"/>
      <c r="Q594" s="128"/>
      <c r="R594" s="128"/>
      <c r="S594" s="2"/>
      <c r="T594" s="2"/>
      <c r="U594" s="2"/>
      <c r="V594" s="2"/>
      <c r="W594" s="2"/>
      <c r="X594" s="2"/>
      <c r="Y594" s="2"/>
      <c r="Z594" s="2"/>
      <c r="AA594" s="2"/>
    </row>
    <row r="595" spans="1:27" ht="12.75" customHeight="1">
      <c r="A595" s="2"/>
      <c r="B595" s="128"/>
      <c r="C595" s="128"/>
      <c r="D595" s="128"/>
      <c r="E595" s="128"/>
      <c r="F595" s="128"/>
      <c r="G595" s="128"/>
      <c r="H595" s="128"/>
      <c r="I595" s="128"/>
      <c r="J595" s="128"/>
      <c r="K595" s="128"/>
      <c r="L595" s="128"/>
      <c r="M595" s="128"/>
      <c r="N595" s="128"/>
      <c r="O595" s="128"/>
      <c r="P595" s="128"/>
      <c r="Q595" s="128"/>
      <c r="R595" s="128"/>
      <c r="S595" s="2"/>
      <c r="T595" s="2"/>
      <c r="U595" s="2"/>
      <c r="V595" s="2"/>
      <c r="W595" s="2"/>
      <c r="X595" s="2"/>
      <c r="Y595" s="2"/>
      <c r="Z595" s="2"/>
      <c r="AA595" s="2"/>
    </row>
    <row r="596" spans="1:27" ht="12.75" customHeight="1">
      <c r="A596" s="2"/>
      <c r="B596" s="128"/>
      <c r="C596" s="128"/>
      <c r="D596" s="128"/>
      <c r="E596" s="128"/>
      <c r="F596" s="128"/>
      <c r="G596" s="128"/>
      <c r="H596" s="128"/>
      <c r="I596" s="128"/>
      <c r="J596" s="128"/>
      <c r="K596" s="128"/>
      <c r="L596" s="128"/>
      <c r="M596" s="128"/>
      <c r="N596" s="128"/>
      <c r="O596" s="128"/>
      <c r="P596" s="128"/>
      <c r="Q596" s="128"/>
      <c r="R596" s="128"/>
      <c r="S596" s="2"/>
      <c r="T596" s="2"/>
      <c r="U596" s="2"/>
      <c r="V596" s="2"/>
      <c r="W596" s="2"/>
      <c r="X596" s="2"/>
      <c r="Y596" s="2"/>
      <c r="Z596" s="2"/>
      <c r="AA596" s="2"/>
    </row>
    <row r="597" spans="1:27" ht="12.75" customHeight="1">
      <c r="A597" s="2"/>
      <c r="B597" s="128"/>
      <c r="C597" s="128"/>
      <c r="D597" s="128"/>
      <c r="E597" s="128"/>
      <c r="F597" s="128"/>
      <c r="G597" s="128"/>
      <c r="H597" s="128"/>
      <c r="I597" s="128"/>
      <c r="J597" s="128"/>
      <c r="K597" s="128"/>
      <c r="L597" s="128"/>
      <c r="M597" s="128"/>
      <c r="N597" s="128"/>
      <c r="O597" s="128"/>
      <c r="P597" s="128"/>
      <c r="Q597" s="128"/>
      <c r="R597" s="128"/>
      <c r="S597" s="2"/>
      <c r="T597" s="2"/>
      <c r="U597" s="2"/>
      <c r="V597" s="2"/>
      <c r="W597" s="2"/>
      <c r="X597" s="2"/>
      <c r="Y597" s="2"/>
      <c r="Z597" s="2"/>
      <c r="AA597" s="2"/>
    </row>
    <row r="598" spans="1:27" ht="12.75" customHeight="1">
      <c r="A598" s="2"/>
      <c r="B598" s="128"/>
      <c r="C598" s="128"/>
      <c r="D598" s="128"/>
      <c r="E598" s="128"/>
      <c r="F598" s="128"/>
      <c r="G598" s="128"/>
      <c r="H598" s="128"/>
      <c r="I598" s="128"/>
      <c r="J598" s="128"/>
      <c r="K598" s="128"/>
      <c r="L598" s="128"/>
      <c r="M598" s="128"/>
      <c r="N598" s="128"/>
      <c r="O598" s="128"/>
      <c r="P598" s="128"/>
      <c r="Q598" s="128"/>
      <c r="R598" s="128"/>
      <c r="S598" s="2"/>
      <c r="T598" s="2"/>
      <c r="U598" s="2"/>
      <c r="V598" s="2"/>
      <c r="W598" s="2"/>
      <c r="X598" s="2"/>
      <c r="Y598" s="2"/>
      <c r="Z598" s="2"/>
      <c r="AA598" s="2"/>
    </row>
    <row r="599" spans="1:27" ht="12.75" customHeight="1">
      <c r="A599" s="2"/>
      <c r="B599" s="128"/>
      <c r="C599" s="128"/>
      <c r="D599" s="128"/>
      <c r="E599" s="128"/>
      <c r="F599" s="128"/>
      <c r="G599" s="128"/>
      <c r="H599" s="128"/>
      <c r="I599" s="128"/>
      <c r="J599" s="128"/>
      <c r="K599" s="128"/>
      <c r="L599" s="128"/>
      <c r="M599" s="128"/>
      <c r="N599" s="128"/>
      <c r="O599" s="128"/>
      <c r="P599" s="128"/>
      <c r="Q599" s="128"/>
      <c r="R599" s="128"/>
      <c r="S599" s="2"/>
      <c r="T599" s="2"/>
      <c r="U599" s="2"/>
      <c r="V599" s="2"/>
      <c r="W599" s="2"/>
      <c r="X599" s="2"/>
      <c r="Y599" s="2"/>
      <c r="Z599" s="2"/>
      <c r="AA599" s="2"/>
    </row>
    <row r="600" spans="1:27" ht="12.75" customHeight="1">
      <c r="A600" s="2"/>
      <c r="B600" s="128"/>
      <c r="C600" s="128"/>
      <c r="D600" s="128"/>
      <c r="E600" s="128"/>
      <c r="F600" s="128"/>
      <c r="G600" s="128"/>
      <c r="H600" s="128"/>
      <c r="I600" s="128"/>
      <c r="J600" s="128"/>
      <c r="K600" s="128"/>
      <c r="L600" s="128"/>
      <c r="M600" s="128"/>
      <c r="N600" s="128"/>
      <c r="O600" s="128"/>
      <c r="P600" s="128"/>
      <c r="Q600" s="128"/>
      <c r="R600" s="128"/>
      <c r="S600" s="2"/>
      <c r="T600" s="2"/>
      <c r="U600" s="2"/>
      <c r="V600" s="2"/>
      <c r="W600" s="2"/>
      <c r="X600" s="2"/>
      <c r="Y600" s="2"/>
      <c r="Z600" s="2"/>
      <c r="AA600" s="2"/>
    </row>
    <row r="601" spans="1:27" ht="12.75" customHeight="1">
      <c r="A601" s="2"/>
      <c r="B601" s="128"/>
      <c r="C601" s="128"/>
      <c r="D601" s="128"/>
      <c r="E601" s="128"/>
      <c r="F601" s="128"/>
      <c r="G601" s="128"/>
      <c r="H601" s="128"/>
      <c r="I601" s="128"/>
      <c r="J601" s="128"/>
      <c r="K601" s="128"/>
      <c r="L601" s="128"/>
      <c r="M601" s="128"/>
      <c r="N601" s="128"/>
      <c r="O601" s="128"/>
      <c r="P601" s="128"/>
      <c r="Q601" s="128"/>
      <c r="R601" s="128"/>
      <c r="S601" s="2"/>
      <c r="T601" s="2"/>
      <c r="U601" s="2"/>
      <c r="V601" s="2"/>
      <c r="W601" s="2"/>
      <c r="X601" s="2"/>
      <c r="Y601" s="2"/>
      <c r="Z601" s="2"/>
      <c r="AA601" s="2"/>
    </row>
    <row r="602" spans="1:27" ht="12.75" customHeight="1">
      <c r="A602" s="2"/>
      <c r="B602" s="128"/>
      <c r="C602" s="128"/>
      <c r="D602" s="128"/>
      <c r="E602" s="128"/>
      <c r="F602" s="128"/>
      <c r="G602" s="128"/>
      <c r="H602" s="128"/>
      <c r="I602" s="128"/>
      <c r="J602" s="128"/>
      <c r="K602" s="128"/>
      <c r="L602" s="128"/>
      <c r="M602" s="128"/>
      <c r="N602" s="128"/>
      <c r="O602" s="128"/>
      <c r="P602" s="128"/>
      <c r="Q602" s="128"/>
      <c r="R602" s="128"/>
      <c r="S602" s="2"/>
      <c r="T602" s="2"/>
      <c r="U602" s="2"/>
      <c r="V602" s="2"/>
      <c r="W602" s="2"/>
      <c r="X602" s="2"/>
      <c r="Y602" s="2"/>
      <c r="Z602" s="2"/>
      <c r="AA602" s="2"/>
    </row>
    <row r="603" spans="1:27" ht="12.75" customHeight="1">
      <c r="A603" s="2"/>
      <c r="B603" s="128"/>
      <c r="C603" s="128"/>
      <c r="D603" s="128"/>
      <c r="E603" s="128"/>
      <c r="F603" s="128"/>
      <c r="G603" s="128"/>
      <c r="H603" s="128"/>
      <c r="I603" s="128"/>
      <c r="J603" s="128"/>
      <c r="K603" s="128"/>
      <c r="L603" s="128"/>
      <c r="M603" s="128"/>
      <c r="N603" s="128"/>
      <c r="O603" s="128"/>
      <c r="P603" s="128"/>
      <c r="Q603" s="128"/>
      <c r="R603" s="128"/>
      <c r="S603" s="2"/>
      <c r="T603" s="2"/>
      <c r="U603" s="2"/>
      <c r="V603" s="2"/>
      <c r="W603" s="2"/>
      <c r="X603" s="2"/>
      <c r="Y603" s="2"/>
      <c r="Z603" s="2"/>
      <c r="AA603" s="2"/>
    </row>
    <row r="604" spans="1:27" ht="12.75" customHeight="1">
      <c r="A604" s="2"/>
      <c r="B604" s="128"/>
      <c r="C604" s="128"/>
      <c r="D604" s="128"/>
      <c r="E604" s="128"/>
      <c r="F604" s="128"/>
      <c r="G604" s="128"/>
      <c r="H604" s="128"/>
      <c r="I604" s="128"/>
      <c r="J604" s="128"/>
      <c r="K604" s="128"/>
      <c r="L604" s="128"/>
      <c r="M604" s="128"/>
      <c r="N604" s="128"/>
      <c r="O604" s="128"/>
      <c r="P604" s="128"/>
      <c r="Q604" s="128"/>
      <c r="R604" s="128"/>
      <c r="S604" s="2"/>
      <c r="T604" s="2"/>
      <c r="U604" s="2"/>
      <c r="V604" s="2"/>
      <c r="W604" s="2"/>
      <c r="X604" s="2"/>
      <c r="Y604" s="2"/>
      <c r="Z604" s="2"/>
      <c r="AA604" s="2"/>
    </row>
    <row r="605" spans="1:27" ht="12.75" customHeight="1">
      <c r="A605" s="2"/>
      <c r="B605" s="128"/>
      <c r="C605" s="128"/>
      <c r="D605" s="128"/>
      <c r="E605" s="128"/>
      <c r="F605" s="128"/>
      <c r="G605" s="128"/>
      <c r="H605" s="128"/>
      <c r="I605" s="128"/>
      <c r="J605" s="128"/>
      <c r="K605" s="128"/>
      <c r="L605" s="128"/>
      <c r="M605" s="128"/>
      <c r="N605" s="128"/>
      <c r="O605" s="128"/>
      <c r="P605" s="128"/>
      <c r="Q605" s="128"/>
      <c r="R605" s="128"/>
      <c r="S605" s="2"/>
      <c r="T605" s="2"/>
      <c r="U605" s="2"/>
      <c r="V605" s="2"/>
      <c r="W605" s="2"/>
      <c r="X605" s="2"/>
      <c r="Y605" s="2"/>
      <c r="Z605" s="2"/>
      <c r="AA605" s="2"/>
    </row>
    <row r="606" spans="1:27" ht="12.75" customHeight="1">
      <c r="A606" s="2"/>
      <c r="B606" s="128"/>
      <c r="C606" s="128"/>
      <c r="D606" s="128"/>
      <c r="E606" s="128"/>
      <c r="F606" s="128"/>
      <c r="G606" s="128"/>
      <c r="H606" s="128"/>
      <c r="I606" s="128"/>
      <c r="J606" s="128"/>
      <c r="K606" s="128"/>
      <c r="L606" s="128"/>
      <c r="M606" s="128"/>
      <c r="N606" s="128"/>
      <c r="O606" s="128"/>
      <c r="P606" s="128"/>
      <c r="Q606" s="128"/>
      <c r="R606" s="128"/>
      <c r="S606" s="2"/>
      <c r="T606" s="2"/>
      <c r="U606" s="2"/>
      <c r="V606" s="2"/>
      <c r="W606" s="2"/>
      <c r="X606" s="2"/>
      <c r="Y606" s="2"/>
      <c r="Z606" s="2"/>
      <c r="AA606" s="2"/>
    </row>
    <row r="607" spans="1:27" ht="12.75" customHeight="1">
      <c r="A607" s="2"/>
      <c r="B607" s="128"/>
      <c r="C607" s="128"/>
      <c r="D607" s="128"/>
      <c r="E607" s="128"/>
      <c r="F607" s="128"/>
      <c r="G607" s="128"/>
      <c r="H607" s="128"/>
      <c r="I607" s="128"/>
      <c r="J607" s="128"/>
      <c r="K607" s="128"/>
      <c r="L607" s="128"/>
      <c r="M607" s="128"/>
      <c r="N607" s="128"/>
      <c r="O607" s="128"/>
      <c r="P607" s="128"/>
      <c r="Q607" s="128"/>
      <c r="R607" s="128"/>
      <c r="S607" s="2"/>
      <c r="T607" s="2"/>
      <c r="U607" s="2"/>
      <c r="V607" s="2"/>
      <c r="W607" s="2"/>
      <c r="X607" s="2"/>
      <c r="Y607" s="2"/>
      <c r="Z607" s="2"/>
      <c r="AA607" s="2"/>
    </row>
    <row r="608" spans="1:27" ht="12.75" customHeight="1">
      <c r="A608" s="2"/>
      <c r="B608" s="128"/>
      <c r="C608" s="128"/>
      <c r="D608" s="128"/>
      <c r="E608" s="128"/>
      <c r="F608" s="128"/>
      <c r="G608" s="128"/>
      <c r="H608" s="128"/>
      <c r="I608" s="128"/>
      <c r="J608" s="128"/>
      <c r="K608" s="128"/>
      <c r="L608" s="128"/>
      <c r="M608" s="128"/>
      <c r="N608" s="128"/>
      <c r="O608" s="128"/>
      <c r="P608" s="128"/>
      <c r="Q608" s="128"/>
      <c r="R608" s="128"/>
      <c r="S608" s="2"/>
      <c r="T608" s="2"/>
      <c r="U608" s="2"/>
      <c r="V608" s="2"/>
      <c r="W608" s="2"/>
      <c r="X608" s="2"/>
      <c r="Y608" s="2"/>
      <c r="Z608" s="2"/>
      <c r="AA608" s="2"/>
    </row>
    <row r="609" spans="1:27" ht="12.75" customHeight="1">
      <c r="A609" s="2"/>
      <c r="B609" s="128"/>
      <c r="C609" s="128"/>
      <c r="D609" s="128"/>
      <c r="E609" s="128"/>
      <c r="F609" s="128"/>
      <c r="G609" s="128"/>
      <c r="H609" s="128"/>
      <c r="I609" s="128"/>
      <c r="J609" s="128"/>
      <c r="K609" s="128"/>
      <c r="L609" s="128"/>
      <c r="M609" s="128"/>
      <c r="N609" s="128"/>
      <c r="O609" s="128"/>
      <c r="P609" s="128"/>
      <c r="Q609" s="128"/>
      <c r="R609" s="128"/>
      <c r="S609" s="2"/>
      <c r="T609" s="2"/>
      <c r="U609" s="2"/>
      <c r="V609" s="2"/>
      <c r="W609" s="2"/>
      <c r="X609" s="2"/>
      <c r="Y609" s="2"/>
      <c r="Z609" s="2"/>
      <c r="AA609" s="2"/>
    </row>
    <row r="610" spans="1:27" ht="12.75" customHeight="1">
      <c r="A610" s="2"/>
      <c r="B610" s="128"/>
      <c r="C610" s="128"/>
      <c r="D610" s="128"/>
      <c r="E610" s="128"/>
      <c r="F610" s="128"/>
      <c r="G610" s="128"/>
      <c r="H610" s="128"/>
      <c r="I610" s="128"/>
      <c r="J610" s="128"/>
      <c r="K610" s="128"/>
      <c r="L610" s="128"/>
      <c r="M610" s="128"/>
      <c r="N610" s="128"/>
      <c r="O610" s="128"/>
      <c r="P610" s="128"/>
      <c r="Q610" s="128"/>
      <c r="R610" s="128"/>
      <c r="S610" s="2"/>
      <c r="T610" s="2"/>
      <c r="U610" s="2"/>
      <c r="V610" s="2"/>
      <c r="W610" s="2"/>
      <c r="X610" s="2"/>
      <c r="Y610" s="2"/>
      <c r="Z610" s="2"/>
      <c r="AA610" s="2"/>
    </row>
    <row r="611" spans="1:27" ht="12.75" customHeight="1">
      <c r="A611" s="2"/>
      <c r="B611" s="128"/>
      <c r="C611" s="128"/>
      <c r="D611" s="128"/>
      <c r="E611" s="128"/>
      <c r="F611" s="128"/>
      <c r="G611" s="128"/>
      <c r="H611" s="128"/>
      <c r="I611" s="128"/>
      <c r="J611" s="128"/>
      <c r="K611" s="128"/>
      <c r="L611" s="128"/>
      <c r="M611" s="128"/>
      <c r="N611" s="128"/>
      <c r="O611" s="128"/>
      <c r="P611" s="128"/>
      <c r="Q611" s="128"/>
      <c r="R611" s="128"/>
      <c r="S611" s="2"/>
      <c r="T611" s="2"/>
      <c r="U611" s="2"/>
      <c r="V611" s="2"/>
      <c r="W611" s="2"/>
      <c r="X611" s="2"/>
      <c r="Y611" s="2"/>
      <c r="Z611" s="2"/>
      <c r="AA611" s="2"/>
    </row>
    <row r="612" spans="1:27" ht="12.75" customHeight="1">
      <c r="A612" s="2"/>
      <c r="B612" s="128"/>
      <c r="C612" s="128"/>
      <c r="D612" s="128"/>
      <c r="E612" s="128"/>
      <c r="F612" s="128"/>
      <c r="G612" s="128"/>
      <c r="H612" s="128"/>
      <c r="I612" s="128"/>
      <c r="J612" s="128"/>
      <c r="K612" s="128"/>
      <c r="L612" s="128"/>
      <c r="M612" s="128"/>
      <c r="N612" s="128"/>
      <c r="O612" s="128"/>
      <c r="P612" s="128"/>
      <c r="Q612" s="128"/>
      <c r="R612" s="128"/>
      <c r="S612" s="2"/>
      <c r="T612" s="2"/>
      <c r="U612" s="2"/>
      <c r="V612" s="2"/>
      <c r="W612" s="2"/>
      <c r="X612" s="2"/>
      <c r="Y612" s="2"/>
      <c r="Z612" s="2"/>
      <c r="AA612" s="2"/>
    </row>
    <row r="613" spans="1:27" ht="12.75" customHeight="1">
      <c r="A613" s="2"/>
      <c r="B613" s="128"/>
      <c r="C613" s="128"/>
      <c r="D613" s="128"/>
      <c r="E613" s="128"/>
      <c r="F613" s="128"/>
      <c r="G613" s="128"/>
      <c r="H613" s="128"/>
      <c r="I613" s="128"/>
      <c r="J613" s="128"/>
      <c r="K613" s="128"/>
      <c r="L613" s="128"/>
      <c r="M613" s="128"/>
      <c r="N613" s="128"/>
      <c r="O613" s="128"/>
      <c r="P613" s="128"/>
      <c r="Q613" s="128"/>
      <c r="R613" s="128"/>
      <c r="S613" s="2"/>
      <c r="T613" s="2"/>
      <c r="U613" s="2"/>
      <c r="V613" s="2"/>
      <c r="W613" s="2"/>
      <c r="X613" s="2"/>
      <c r="Y613" s="2"/>
      <c r="Z613" s="2"/>
      <c r="AA613" s="2"/>
    </row>
    <row r="614" spans="1:27" ht="12.75" customHeight="1">
      <c r="A614" s="2"/>
      <c r="B614" s="128"/>
      <c r="C614" s="128"/>
      <c r="D614" s="128"/>
      <c r="E614" s="128"/>
      <c r="F614" s="128"/>
      <c r="G614" s="128"/>
      <c r="H614" s="128"/>
      <c r="I614" s="128"/>
      <c r="J614" s="128"/>
      <c r="K614" s="128"/>
      <c r="L614" s="128"/>
      <c r="M614" s="128"/>
      <c r="N614" s="128"/>
      <c r="O614" s="128"/>
      <c r="P614" s="128"/>
      <c r="Q614" s="128"/>
      <c r="R614" s="128"/>
      <c r="S614" s="2"/>
      <c r="T614" s="2"/>
      <c r="U614" s="2"/>
      <c r="V614" s="2"/>
      <c r="W614" s="2"/>
      <c r="X614" s="2"/>
      <c r="Y614" s="2"/>
      <c r="Z614" s="2"/>
      <c r="AA614" s="2"/>
    </row>
    <row r="615" spans="1:27" ht="12.75" customHeight="1">
      <c r="A615" s="2"/>
      <c r="B615" s="128"/>
      <c r="C615" s="128"/>
      <c r="D615" s="128"/>
      <c r="E615" s="128"/>
      <c r="F615" s="128"/>
      <c r="G615" s="128"/>
      <c r="H615" s="128"/>
      <c r="I615" s="128"/>
      <c r="J615" s="128"/>
      <c r="K615" s="128"/>
      <c r="L615" s="128"/>
      <c r="M615" s="128"/>
      <c r="N615" s="128"/>
      <c r="O615" s="128"/>
      <c r="P615" s="128"/>
      <c r="Q615" s="128"/>
      <c r="R615" s="128"/>
      <c r="S615" s="2"/>
      <c r="T615" s="2"/>
      <c r="U615" s="2"/>
      <c r="V615" s="2"/>
      <c r="W615" s="2"/>
      <c r="X615" s="2"/>
      <c r="Y615" s="2"/>
      <c r="Z615" s="2"/>
      <c r="AA615" s="2"/>
    </row>
    <row r="616" spans="1:27" ht="12.75" customHeight="1">
      <c r="A616" s="2"/>
      <c r="B616" s="128"/>
      <c r="C616" s="128"/>
      <c r="D616" s="128"/>
      <c r="E616" s="128"/>
      <c r="F616" s="128"/>
      <c r="G616" s="128"/>
      <c r="H616" s="128"/>
      <c r="I616" s="128"/>
      <c r="J616" s="128"/>
      <c r="K616" s="128"/>
      <c r="L616" s="128"/>
      <c r="M616" s="128"/>
      <c r="N616" s="128"/>
      <c r="O616" s="128"/>
      <c r="P616" s="128"/>
      <c r="Q616" s="128"/>
      <c r="R616" s="128"/>
      <c r="S616" s="2"/>
      <c r="T616" s="2"/>
      <c r="U616" s="2"/>
      <c r="V616" s="2"/>
      <c r="W616" s="2"/>
      <c r="X616" s="2"/>
      <c r="Y616" s="2"/>
      <c r="Z616" s="2"/>
      <c r="AA616" s="2"/>
    </row>
    <row r="617" spans="1:27" ht="12.75" customHeight="1">
      <c r="A617" s="2"/>
      <c r="B617" s="128"/>
      <c r="C617" s="128"/>
      <c r="D617" s="128"/>
      <c r="E617" s="128"/>
      <c r="F617" s="128"/>
      <c r="G617" s="128"/>
      <c r="H617" s="128"/>
      <c r="I617" s="128"/>
      <c r="J617" s="128"/>
      <c r="K617" s="128"/>
      <c r="L617" s="128"/>
      <c r="M617" s="128"/>
      <c r="N617" s="128"/>
      <c r="O617" s="128"/>
      <c r="P617" s="128"/>
      <c r="Q617" s="128"/>
      <c r="R617" s="128"/>
      <c r="S617" s="2"/>
      <c r="T617" s="2"/>
      <c r="U617" s="2"/>
      <c r="V617" s="2"/>
      <c r="W617" s="2"/>
      <c r="X617" s="2"/>
      <c r="Y617" s="2"/>
      <c r="Z617" s="2"/>
      <c r="AA617" s="2"/>
    </row>
    <row r="618" spans="1:27" ht="12.75" customHeight="1">
      <c r="A618" s="2"/>
      <c r="B618" s="128"/>
      <c r="C618" s="128"/>
      <c r="D618" s="128"/>
      <c r="E618" s="128"/>
      <c r="F618" s="128"/>
      <c r="G618" s="128"/>
      <c r="H618" s="128"/>
      <c r="I618" s="128"/>
      <c r="J618" s="128"/>
      <c r="K618" s="128"/>
      <c r="L618" s="128"/>
      <c r="M618" s="128"/>
      <c r="N618" s="128"/>
      <c r="O618" s="128"/>
      <c r="P618" s="128"/>
      <c r="Q618" s="128"/>
      <c r="R618" s="128"/>
      <c r="S618" s="2"/>
      <c r="T618" s="2"/>
      <c r="U618" s="2"/>
      <c r="V618" s="2"/>
      <c r="W618" s="2"/>
      <c r="X618" s="2"/>
      <c r="Y618" s="2"/>
      <c r="Z618" s="2"/>
      <c r="AA618" s="2"/>
    </row>
    <row r="619" spans="1:27" ht="12.75" customHeight="1">
      <c r="A619" s="2"/>
      <c r="B619" s="128"/>
      <c r="C619" s="128"/>
      <c r="D619" s="128"/>
      <c r="E619" s="128"/>
      <c r="F619" s="128"/>
      <c r="G619" s="128"/>
      <c r="H619" s="128"/>
      <c r="I619" s="128"/>
      <c r="J619" s="128"/>
      <c r="K619" s="128"/>
      <c r="L619" s="128"/>
      <c r="M619" s="128"/>
      <c r="N619" s="128"/>
      <c r="O619" s="128"/>
      <c r="P619" s="128"/>
      <c r="Q619" s="128"/>
      <c r="R619" s="128"/>
      <c r="S619" s="2"/>
      <c r="T619" s="2"/>
      <c r="U619" s="2"/>
      <c r="V619" s="2"/>
      <c r="W619" s="2"/>
      <c r="X619" s="2"/>
      <c r="Y619" s="2"/>
      <c r="Z619" s="2"/>
      <c r="AA619" s="2"/>
    </row>
    <row r="620" spans="1:27" ht="12.75" customHeight="1">
      <c r="A620" s="2"/>
      <c r="B620" s="128"/>
      <c r="C620" s="128"/>
      <c r="D620" s="128"/>
      <c r="E620" s="128"/>
      <c r="F620" s="128"/>
      <c r="G620" s="128"/>
      <c r="H620" s="128"/>
      <c r="I620" s="128"/>
      <c r="J620" s="128"/>
      <c r="K620" s="128"/>
      <c r="L620" s="128"/>
      <c r="M620" s="128"/>
      <c r="N620" s="128"/>
      <c r="O620" s="128"/>
      <c r="P620" s="128"/>
      <c r="Q620" s="128"/>
      <c r="R620" s="128"/>
      <c r="S620" s="2"/>
      <c r="T620" s="2"/>
      <c r="U620" s="2"/>
      <c r="V620" s="2"/>
      <c r="W620" s="2"/>
      <c r="X620" s="2"/>
      <c r="Y620" s="2"/>
      <c r="Z620" s="2"/>
      <c r="AA620" s="2"/>
    </row>
    <row r="621" spans="1:27" ht="12.75" customHeight="1">
      <c r="A621" s="2"/>
      <c r="B621" s="128"/>
      <c r="C621" s="128"/>
      <c r="D621" s="128"/>
      <c r="E621" s="128"/>
      <c r="F621" s="128"/>
      <c r="G621" s="128"/>
      <c r="H621" s="128"/>
      <c r="I621" s="128"/>
      <c r="J621" s="128"/>
      <c r="K621" s="128"/>
      <c r="L621" s="128"/>
      <c r="M621" s="128"/>
      <c r="N621" s="128"/>
      <c r="O621" s="128"/>
      <c r="P621" s="128"/>
      <c r="Q621" s="128"/>
      <c r="R621" s="128"/>
      <c r="S621" s="2"/>
      <c r="T621" s="2"/>
      <c r="U621" s="2"/>
      <c r="V621" s="2"/>
      <c r="W621" s="2"/>
      <c r="X621" s="2"/>
      <c r="Y621" s="2"/>
      <c r="Z621" s="2"/>
      <c r="AA621" s="2"/>
    </row>
    <row r="622" spans="1:27" ht="12.75" customHeight="1">
      <c r="A622" s="2"/>
      <c r="B622" s="128"/>
      <c r="C622" s="128"/>
      <c r="D622" s="128"/>
      <c r="E622" s="128"/>
      <c r="F622" s="128"/>
      <c r="G622" s="128"/>
      <c r="H622" s="128"/>
      <c r="I622" s="128"/>
      <c r="J622" s="128"/>
      <c r="K622" s="128"/>
      <c r="L622" s="128"/>
      <c r="M622" s="128"/>
      <c r="N622" s="128"/>
      <c r="O622" s="128"/>
      <c r="P622" s="128"/>
      <c r="Q622" s="128"/>
      <c r="R622" s="128"/>
      <c r="S622" s="2"/>
      <c r="T622" s="2"/>
      <c r="U622" s="2"/>
      <c r="V622" s="2"/>
      <c r="W622" s="2"/>
      <c r="X622" s="2"/>
      <c r="Y622" s="2"/>
      <c r="Z622" s="2"/>
      <c r="AA622" s="2"/>
    </row>
    <row r="623" spans="1:27" ht="12.75" customHeight="1">
      <c r="A623" s="2"/>
      <c r="B623" s="128"/>
      <c r="C623" s="128"/>
      <c r="D623" s="128"/>
      <c r="E623" s="128"/>
      <c r="F623" s="128"/>
      <c r="G623" s="128"/>
      <c r="H623" s="128"/>
      <c r="I623" s="128"/>
      <c r="J623" s="128"/>
      <c r="K623" s="128"/>
      <c r="L623" s="128"/>
      <c r="M623" s="128"/>
      <c r="N623" s="128"/>
      <c r="O623" s="128"/>
      <c r="P623" s="128"/>
      <c r="Q623" s="128"/>
      <c r="R623" s="128"/>
      <c r="S623" s="2"/>
      <c r="T623" s="2"/>
      <c r="U623" s="2"/>
      <c r="V623" s="2"/>
      <c r="W623" s="2"/>
      <c r="X623" s="2"/>
      <c r="Y623" s="2"/>
      <c r="Z623" s="2"/>
      <c r="AA623" s="2"/>
    </row>
    <row r="624" spans="1:27" ht="12.75" customHeight="1">
      <c r="A624" s="2"/>
      <c r="B624" s="128"/>
      <c r="C624" s="128"/>
      <c r="D624" s="128"/>
      <c r="E624" s="128"/>
      <c r="F624" s="128"/>
      <c r="G624" s="128"/>
      <c r="H624" s="128"/>
      <c r="I624" s="128"/>
      <c r="J624" s="128"/>
      <c r="K624" s="128"/>
      <c r="L624" s="128"/>
      <c r="M624" s="128"/>
      <c r="N624" s="128"/>
      <c r="O624" s="128"/>
      <c r="P624" s="128"/>
      <c r="Q624" s="128"/>
      <c r="R624" s="128"/>
      <c r="S624" s="2"/>
      <c r="T624" s="2"/>
      <c r="U624" s="2"/>
      <c r="V624" s="2"/>
      <c r="W624" s="2"/>
      <c r="X624" s="2"/>
      <c r="Y624" s="2"/>
      <c r="Z624" s="2"/>
      <c r="AA624" s="2"/>
    </row>
    <row r="625" spans="1:27" ht="12.75" customHeight="1">
      <c r="A625" s="2"/>
      <c r="B625" s="128"/>
      <c r="C625" s="128"/>
      <c r="D625" s="128"/>
      <c r="E625" s="128"/>
      <c r="F625" s="128"/>
      <c r="G625" s="128"/>
      <c r="H625" s="128"/>
      <c r="I625" s="128"/>
      <c r="J625" s="128"/>
      <c r="K625" s="128"/>
      <c r="L625" s="128"/>
      <c r="M625" s="128"/>
      <c r="N625" s="128"/>
      <c r="O625" s="128"/>
      <c r="P625" s="128"/>
      <c r="Q625" s="128"/>
      <c r="R625" s="128"/>
      <c r="S625" s="2"/>
      <c r="T625" s="2"/>
      <c r="U625" s="2"/>
      <c r="V625" s="2"/>
      <c r="W625" s="2"/>
      <c r="X625" s="2"/>
      <c r="Y625" s="2"/>
      <c r="Z625" s="2"/>
      <c r="AA625" s="2"/>
    </row>
    <row r="626" spans="1:27" ht="12.75" customHeight="1">
      <c r="A626" s="2"/>
      <c r="B626" s="128"/>
      <c r="C626" s="128"/>
      <c r="D626" s="128"/>
      <c r="E626" s="128"/>
      <c r="F626" s="128"/>
      <c r="G626" s="128"/>
      <c r="H626" s="128"/>
      <c r="I626" s="128"/>
      <c r="J626" s="128"/>
      <c r="K626" s="128"/>
      <c r="L626" s="128"/>
      <c r="M626" s="128"/>
      <c r="N626" s="128"/>
      <c r="O626" s="128"/>
      <c r="P626" s="128"/>
      <c r="Q626" s="128"/>
      <c r="R626" s="128"/>
      <c r="S626" s="2"/>
      <c r="T626" s="2"/>
      <c r="U626" s="2"/>
      <c r="V626" s="2"/>
      <c r="W626" s="2"/>
      <c r="X626" s="2"/>
      <c r="Y626" s="2"/>
      <c r="Z626" s="2"/>
      <c r="AA626" s="2"/>
    </row>
    <row r="627" spans="1:27" ht="12.75" customHeight="1">
      <c r="A627" s="2"/>
      <c r="B627" s="128"/>
      <c r="C627" s="128"/>
      <c r="D627" s="128"/>
      <c r="E627" s="128"/>
      <c r="F627" s="128"/>
      <c r="G627" s="128"/>
      <c r="H627" s="128"/>
      <c r="I627" s="128"/>
      <c r="J627" s="128"/>
      <c r="K627" s="128"/>
      <c r="L627" s="128"/>
      <c r="M627" s="128"/>
      <c r="N627" s="128"/>
      <c r="O627" s="128"/>
      <c r="P627" s="128"/>
      <c r="Q627" s="128"/>
      <c r="R627" s="128"/>
      <c r="S627" s="2"/>
      <c r="T627" s="2"/>
      <c r="U627" s="2"/>
      <c r="V627" s="2"/>
      <c r="W627" s="2"/>
      <c r="X627" s="2"/>
      <c r="Y627" s="2"/>
      <c r="Z627" s="2"/>
      <c r="AA627" s="2"/>
    </row>
    <row r="628" spans="1:27" ht="12.75" customHeight="1">
      <c r="A628" s="2"/>
      <c r="B628" s="128"/>
      <c r="C628" s="128"/>
      <c r="D628" s="128"/>
      <c r="E628" s="128"/>
      <c r="F628" s="128"/>
      <c r="G628" s="128"/>
      <c r="H628" s="128"/>
      <c r="I628" s="128"/>
      <c r="J628" s="128"/>
      <c r="K628" s="128"/>
      <c r="L628" s="128"/>
      <c r="M628" s="128"/>
      <c r="N628" s="128"/>
      <c r="O628" s="128"/>
      <c r="P628" s="128"/>
      <c r="Q628" s="128"/>
      <c r="R628" s="128"/>
      <c r="S628" s="2"/>
      <c r="T628" s="2"/>
      <c r="U628" s="2"/>
      <c r="V628" s="2"/>
      <c r="W628" s="2"/>
      <c r="X628" s="2"/>
      <c r="Y628" s="2"/>
      <c r="Z628" s="2"/>
      <c r="AA628" s="2"/>
    </row>
    <row r="629" spans="1:27" ht="12.75" customHeight="1">
      <c r="A629" s="2"/>
      <c r="B629" s="128"/>
      <c r="C629" s="128"/>
      <c r="D629" s="128"/>
      <c r="E629" s="128"/>
      <c r="F629" s="128"/>
      <c r="G629" s="128"/>
      <c r="H629" s="128"/>
      <c r="I629" s="128"/>
      <c r="J629" s="128"/>
      <c r="K629" s="128"/>
      <c r="L629" s="128"/>
      <c r="M629" s="128"/>
      <c r="N629" s="128"/>
      <c r="O629" s="128"/>
      <c r="P629" s="128"/>
      <c r="Q629" s="128"/>
      <c r="R629" s="128"/>
      <c r="S629" s="2"/>
      <c r="T629" s="2"/>
      <c r="U629" s="2"/>
      <c r="V629" s="2"/>
      <c r="W629" s="2"/>
      <c r="X629" s="2"/>
      <c r="Y629" s="2"/>
      <c r="Z629" s="2"/>
      <c r="AA629" s="2"/>
    </row>
    <row r="630" spans="1:27" ht="12.75" customHeight="1">
      <c r="A630" s="2"/>
      <c r="B630" s="128"/>
      <c r="C630" s="128"/>
      <c r="D630" s="128"/>
      <c r="E630" s="128"/>
      <c r="F630" s="128"/>
      <c r="G630" s="128"/>
      <c r="H630" s="128"/>
      <c r="I630" s="128"/>
      <c r="J630" s="128"/>
      <c r="K630" s="128"/>
      <c r="L630" s="128"/>
      <c r="M630" s="128"/>
      <c r="N630" s="128"/>
      <c r="O630" s="128"/>
      <c r="P630" s="128"/>
      <c r="Q630" s="128"/>
      <c r="R630" s="128"/>
      <c r="S630" s="2"/>
      <c r="T630" s="2"/>
      <c r="U630" s="2"/>
      <c r="V630" s="2"/>
      <c r="W630" s="2"/>
      <c r="X630" s="2"/>
      <c r="Y630" s="2"/>
      <c r="Z630" s="2"/>
      <c r="AA630" s="2"/>
    </row>
    <row r="631" spans="1:27" ht="12.75" customHeight="1">
      <c r="A631" s="2"/>
      <c r="B631" s="128"/>
      <c r="C631" s="128"/>
      <c r="D631" s="128"/>
      <c r="E631" s="128"/>
      <c r="F631" s="128"/>
      <c r="G631" s="128"/>
      <c r="H631" s="128"/>
      <c r="I631" s="128"/>
      <c r="J631" s="128"/>
      <c r="K631" s="128"/>
      <c r="L631" s="128"/>
      <c r="M631" s="128"/>
      <c r="N631" s="128"/>
      <c r="O631" s="128"/>
      <c r="P631" s="128"/>
      <c r="Q631" s="128"/>
      <c r="R631" s="128"/>
      <c r="S631" s="2"/>
      <c r="T631" s="2"/>
      <c r="U631" s="2"/>
      <c r="V631" s="2"/>
      <c r="W631" s="2"/>
      <c r="X631" s="2"/>
      <c r="Y631" s="2"/>
      <c r="Z631" s="2"/>
      <c r="AA631" s="2"/>
    </row>
    <row r="632" spans="1:27" ht="12.75" customHeight="1">
      <c r="A632" s="2"/>
      <c r="B632" s="128"/>
      <c r="C632" s="128"/>
      <c r="D632" s="128"/>
      <c r="E632" s="128"/>
      <c r="F632" s="128"/>
      <c r="G632" s="128"/>
      <c r="H632" s="128"/>
      <c r="I632" s="128"/>
      <c r="J632" s="128"/>
      <c r="K632" s="128"/>
      <c r="L632" s="128"/>
      <c r="M632" s="128"/>
      <c r="N632" s="128"/>
      <c r="O632" s="128"/>
      <c r="P632" s="128"/>
      <c r="Q632" s="128"/>
      <c r="R632" s="128"/>
      <c r="S632" s="2"/>
      <c r="T632" s="2"/>
      <c r="U632" s="2"/>
      <c r="V632" s="2"/>
      <c r="W632" s="2"/>
      <c r="X632" s="2"/>
      <c r="Y632" s="2"/>
      <c r="Z632" s="2"/>
      <c r="AA632" s="2"/>
    </row>
    <row r="633" spans="1:27" ht="12.75" customHeight="1">
      <c r="A633" s="2"/>
      <c r="B633" s="128"/>
      <c r="C633" s="128"/>
      <c r="D633" s="128"/>
      <c r="E633" s="128"/>
      <c r="F633" s="128"/>
      <c r="G633" s="128"/>
      <c r="H633" s="128"/>
      <c r="I633" s="128"/>
      <c r="J633" s="128"/>
      <c r="K633" s="128"/>
      <c r="L633" s="128"/>
      <c r="M633" s="128"/>
      <c r="N633" s="128"/>
      <c r="O633" s="128"/>
      <c r="P633" s="128"/>
      <c r="Q633" s="128"/>
      <c r="R633" s="128"/>
      <c r="S633" s="2"/>
      <c r="T633" s="2"/>
      <c r="U633" s="2"/>
      <c r="V633" s="2"/>
      <c r="W633" s="2"/>
      <c r="X633" s="2"/>
      <c r="Y633" s="2"/>
      <c r="Z633" s="2"/>
      <c r="AA633" s="2"/>
    </row>
    <row r="634" spans="1:27" ht="12.75" customHeight="1">
      <c r="A634" s="2"/>
      <c r="B634" s="128"/>
      <c r="C634" s="128"/>
      <c r="D634" s="128"/>
      <c r="E634" s="128"/>
      <c r="F634" s="128"/>
      <c r="G634" s="128"/>
      <c r="H634" s="128"/>
      <c r="I634" s="128"/>
      <c r="J634" s="128"/>
      <c r="K634" s="128"/>
      <c r="L634" s="128"/>
      <c r="M634" s="128"/>
      <c r="N634" s="128"/>
      <c r="O634" s="128"/>
      <c r="P634" s="128"/>
      <c r="Q634" s="128"/>
      <c r="R634" s="128"/>
      <c r="S634" s="2"/>
      <c r="T634" s="2"/>
      <c r="U634" s="2"/>
      <c r="V634" s="2"/>
      <c r="W634" s="2"/>
      <c r="X634" s="2"/>
      <c r="Y634" s="2"/>
      <c r="Z634" s="2"/>
      <c r="AA634" s="2"/>
    </row>
    <row r="635" spans="1:27" ht="12.75" customHeight="1">
      <c r="A635" s="2"/>
      <c r="B635" s="128"/>
      <c r="C635" s="128"/>
      <c r="D635" s="128"/>
      <c r="E635" s="128"/>
      <c r="F635" s="128"/>
      <c r="G635" s="128"/>
      <c r="H635" s="128"/>
      <c r="I635" s="128"/>
      <c r="J635" s="128"/>
      <c r="K635" s="128"/>
      <c r="L635" s="128"/>
      <c r="M635" s="128"/>
      <c r="N635" s="128"/>
      <c r="O635" s="128"/>
      <c r="P635" s="128"/>
      <c r="Q635" s="128"/>
      <c r="R635" s="128"/>
      <c r="S635" s="2"/>
      <c r="T635" s="2"/>
      <c r="U635" s="2"/>
      <c r="V635" s="2"/>
      <c r="W635" s="2"/>
      <c r="X635" s="2"/>
      <c r="Y635" s="2"/>
      <c r="Z635" s="2"/>
      <c r="AA635" s="2"/>
    </row>
    <row r="636" spans="1:27" ht="12.75" customHeight="1">
      <c r="A636" s="2"/>
      <c r="B636" s="128"/>
      <c r="C636" s="128"/>
      <c r="D636" s="128"/>
      <c r="E636" s="128"/>
      <c r="F636" s="128"/>
      <c r="G636" s="128"/>
      <c r="H636" s="128"/>
      <c r="I636" s="128"/>
      <c r="J636" s="128"/>
      <c r="K636" s="128"/>
      <c r="L636" s="128"/>
      <c r="M636" s="128"/>
      <c r="N636" s="128"/>
      <c r="O636" s="128"/>
      <c r="P636" s="128"/>
      <c r="Q636" s="128"/>
      <c r="R636" s="128"/>
      <c r="S636" s="2"/>
      <c r="T636" s="2"/>
      <c r="U636" s="2"/>
      <c r="V636" s="2"/>
      <c r="W636" s="2"/>
      <c r="X636" s="2"/>
      <c r="Y636" s="2"/>
      <c r="Z636" s="2"/>
      <c r="AA636" s="2"/>
    </row>
    <row r="637" spans="1:27" ht="12.75" customHeight="1">
      <c r="A637" s="2"/>
      <c r="B637" s="128"/>
      <c r="C637" s="128"/>
      <c r="D637" s="128"/>
      <c r="E637" s="128"/>
      <c r="F637" s="128"/>
      <c r="G637" s="128"/>
      <c r="H637" s="128"/>
      <c r="I637" s="128"/>
      <c r="J637" s="128"/>
      <c r="K637" s="128"/>
      <c r="L637" s="128"/>
      <c r="M637" s="128"/>
      <c r="N637" s="128"/>
      <c r="O637" s="128"/>
      <c r="P637" s="128"/>
      <c r="Q637" s="128"/>
      <c r="R637" s="128"/>
      <c r="S637" s="2"/>
      <c r="T637" s="2"/>
      <c r="U637" s="2"/>
      <c r="V637" s="2"/>
      <c r="W637" s="2"/>
      <c r="X637" s="2"/>
      <c r="Y637" s="2"/>
      <c r="Z637" s="2"/>
      <c r="AA637" s="2"/>
    </row>
    <row r="638" spans="1:27" ht="12.75" customHeight="1">
      <c r="A638" s="2"/>
      <c r="B638" s="128"/>
      <c r="C638" s="128"/>
      <c r="D638" s="128"/>
      <c r="E638" s="128"/>
      <c r="F638" s="128"/>
      <c r="G638" s="128"/>
      <c r="H638" s="128"/>
      <c r="I638" s="128"/>
      <c r="J638" s="128"/>
      <c r="K638" s="128"/>
      <c r="L638" s="128"/>
      <c r="M638" s="128"/>
      <c r="N638" s="128"/>
      <c r="O638" s="128"/>
      <c r="P638" s="128"/>
      <c r="Q638" s="128"/>
      <c r="R638" s="128"/>
      <c r="S638" s="2"/>
      <c r="T638" s="2"/>
      <c r="U638" s="2"/>
      <c r="V638" s="2"/>
      <c r="W638" s="2"/>
      <c r="X638" s="2"/>
      <c r="Y638" s="2"/>
      <c r="Z638" s="2"/>
      <c r="AA638" s="2"/>
    </row>
    <row r="639" spans="1:27" ht="12.75" customHeight="1">
      <c r="A639" s="2"/>
      <c r="B639" s="128"/>
      <c r="C639" s="128"/>
      <c r="D639" s="128"/>
      <c r="E639" s="128"/>
      <c r="F639" s="128"/>
      <c r="G639" s="128"/>
      <c r="H639" s="128"/>
      <c r="I639" s="128"/>
      <c r="J639" s="128"/>
      <c r="K639" s="128"/>
      <c r="L639" s="128"/>
      <c r="M639" s="128"/>
      <c r="N639" s="128"/>
      <c r="O639" s="128"/>
      <c r="P639" s="128"/>
      <c r="Q639" s="128"/>
      <c r="R639" s="128"/>
      <c r="S639" s="2"/>
      <c r="T639" s="2"/>
      <c r="U639" s="2"/>
      <c r="V639" s="2"/>
      <c r="W639" s="2"/>
      <c r="X639" s="2"/>
      <c r="Y639" s="2"/>
      <c r="Z639" s="2"/>
      <c r="AA639" s="2"/>
    </row>
    <row r="640" spans="1:27" ht="12.75" customHeight="1">
      <c r="A640" s="2"/>
      <c r="B640" s="128"/>
      <c r="C640" s="128"/>
      <c r="D640" s="128"/>
      <c r="E640" s="128"/>
      <c r="F640" s="128"/>
      <c r="G640" s="128"/>
      <c r="H640" s="128"/>
      <c r="I640" s="128"/>
      <c r="J640" s="128"/>
      <c r="K640" s="128"/>
      <c r="L640" s="128"/>
      <c r="M640" s="128"/>
      <c r="N640" s="128"/>
      <c r="O640" s="128"/>
      <c r="P640" s="128"/>
      <c r="Q640" s="128"/>
      <c r="R640" s="128"/>
      <c r="S640" s="2"/>
      <c r="T640" s="2"/>
      <c r="U640" s="2"/>
      <c r="V640" s="2"/>
      <c r="W640" s="2"/>
      <c r="X640" s="2"/>
      <c r="Y640" s="2"/>
      <c r="Z640" s="2"/>
      <c r="AA640" s="2"/>
    </row>
    <row r="641" spans="1:27" ht="12.75" customHeight="1">
      <c r="A641" s="2"/>
      <c r="B641" s="128"/>
      <c r="C641" s="128"/>
      <c r="D641" s="128"/>
      <c r="E641" s="128"/>
      <c r="F641" s="128"/>
      <c r="G641" s="128"/>
      <c r="H641" s="128"/>
      <c r="I641" s="128"/>
      <c r="J641" s="128"/>
      <c r="K641" s="128"/>
      <c r="L641" s="128"/>
      <c r="M641" s="128"/>
      <c r="N641" s="128"/>
      <c r="O641" s="128"/>
      <c r="P641" s="128"/>
      <c r="Q641" s="128"/>
      <c r="R641" s="128"/>
      <c r="S641" s="2"/>
      <c r="T641" s="2"/>
      <c r="U641" s="2"/>
      <c r="V641" s="2"/>
      <c r="W641" s="2"/>
      <c r="X641" s="2"/>
      <c r="Y641" s="2"/>
      <c r="Z641" s="2"/>
      <c r="AA641" s="2"/>
    </row>
    <row r="642" spans="1:27" ht="12.75" customHeight="1">
      <c r="A642" s="2"/>
      <c r="B642" s="128"/>
      <c r="C642" s="128"/>
      <c r="D642" s="128"/>
      <c r="E642" s="128"/>
      <c r="F642" s="128"/>
      <c r="G642" s="128"/>
      <c r="H642" s="128"/>
      <c r="I642" s="128"/>
      <c r="J642" s="128"/>
      <c r="K642" s="128"/>
      <c r="L642" s="128"/>
      <c r="M642" s="128"/>
      <c r="N642" s="128"/>
      <c r="O642" s="128"/>
      <c r="P642" s="128"/>
      <c r="Q642" s="128"/>
      <c r="R642" s="128"/>
      <c r="S642" s="2"/>
      <c r="T642" s="2"/>
      <c r="U642" s="2"/>
      <c r="V642" s="2"/>
      <c r="W642" s="2"/>
      <c r="X642" s="2"/>
      <c r="Y642" s="2"/>
      <c r="Z642" s="2"/>
      <c r="AA642" s="2"/>
    </row>
    <row r="643" spans="1:27" ht="12.75" customHeight="1">
      <c r="A643" s="2"/>
      <c r="B643" s="128"/>
      <c r="C643" s="128"/>
      <c r="D643" s="128"/>
      <c r="E643" s="128"/>
      <c r="F643" s="128"/>
      <c r="G643" s="128"/>
      <c r="H643" s="128"/>
      <c r="I643" s="128"/>
      <c r="J643" s="128"/>
      <c r="K643" s="128"/>
      <c r="L643" s="128"/>
      <c r="M643" s="128"/>
      <c r="N643" s="128"/>
      <c r="O643" s="128"/>
      <c r="P643" s="128"/>
      <c r="Q643" s="128"/>
      <c r="R643" s="128"/>
      <c r="S643" s="2"/>
      <c r="T643" s="2"/>
      <c r="U643" s="2"/>
      <c r="V643" s="2"/>
      <c r="W643" s="2"/>
      <c r="X643" s="2"/>
      <c r="Y643" s="2"/>
      <c r="Z643" s="2"/>
      <c r="AA643" s="2"/>
    </row>
    <row r="644" spans="1:27" ht="12.75" customHeight="1">
      <c r="A644" s="2"/>
      <c r="B644" s="128"/>
      <c r="C644" s="128"/>
      <c r="D644" s="128"/>
      <c r="E644" s="128"/>
      <c r="F644" s="128"/>
      <c r="G644" s="128"/>
      <c r="H644" s="128"/>
      <c r="I644" s="128"/>
      <c r="J644" s="128"/>
      <c r="K644" s="128"/>
      <c r="L644" s="128"/>
      <c r="M644" s="128"/>
      <c r="N644" s="128"/>
      <c r="O644" s="128"/>
      <c r="P644" s="128"/>
      <c r="Q644" s="128"/>
      <c r="R644" s="128"/>
      <c r="S644" s="2"/>
      <c r="T644" s="2"/>
      <c r="U644" s="2"/>
      <c r="V644" s="2"/>
      <c r="W644" s="2"/>
      <c r="X644" s="2"/>
      <c r="Y644" s="2"/>
      <c r="Z644" s="2"/>
      <c r="AA644" s="2"/>
    </row>
    <row r="645" spans="1:27" ht="12.75" customHeight="1">
      <c r="A645" s="2"/>
      <c r="B645" s="128"/>
      <c r="C645" s="128"/>
      <c r="D645" s="128"/>
      <c r="E645" s="128"/>
      <c r="F645" s="128"/>
      <c r="G645" s="128"/>
      <c r="H645" s="128"/>
      <c r="I645" s="128"/>
      <c r="J645" s="128"/>
      <c r="K645" s="128"/>
      <c r="L645" s="128"/>
      <c r="M645" s="128"/>
      <c r="N645" s="128"/>
      <c r="O645" s="128"/>
      <c r="P645" s="128"/>
      <c r="Q645" s="128"/>
      <c r="R645" s="128"/>
      <c r="S645" s="2"/>
      <c r="T645" s="2"/>
      <c r="U645" s="2"/>
      <c r="V645" s="2"/>
      <c r="W645" s="2"/>
      <c r="X645" s="2"/>
      <c r="Y645" s="2"/>
      <c r="Z645" s="2"/>
      <c r="AA645" s="2"/>
    </row>
    <row r="646" spans="1:27" ht="12.75" customHeight="1">
      <c r="A646" s="2"/>
      <c r="B646" s="128"/>
      <c r="C646" s="128"/>
      <c r="D646" s="128"/>
      <c r="E646" s="128"/>
      <c r="F646" s="128"/>
      <c r="G646" s="128"/>
      <c r="H646" s="128"/>
      <c r="I646" s="128"/>
      <c r="J646" s="128"/>
      <c r="K646" s="128"/>
      <c r="L646" s="128"/>
      <c r="M646" s="128"/>
      <c r="N646" s="128"/>
      <c r="O646" s="128"/>
      <c r="P646" s="128"/>
      <c r="Q646" s="128"/>
      <c r="R646" s="128"/>
      <c r="S646" s="2"/>
      <c r="T646" s="2"/>
      <c r="U646" s="2"/>
      <c r="V646" s="2"/>
      <c r="W646" s="2"/>
      <c r="X646" s="2"/>
      <c r="Y646" s="2"/>
      <c r="Z646" s="2"/>
      <c r="AA646" s="2"/>
    </row>
    <row r="647" spans="1:27" ht="12.75" customHeight="1">
      <c r="A647" s="2"/>
      <c r="B647" s="128"/>
      <c r="C647" s="128"/>
      <c r="D647" s="128"/>
      <c r="E647" s="128"/>
      <c r="F647" s="128"/>
      <c r="G647" s="128"/>
      <c r="H647" s="128"/>
      <c r="I647" s="128"/>
      <c r="J647" s="128"/>
      <c r="K647" s="128"/>
      <c r="L647" s="128"/>
      <c r="M647" s="128"/>
      <c r="N647" s="128"/>
      <c r="O647" s="128"/>
      <c r="P647" s="128"/>
      <c r="Q647" s="128"/>
      <c r="R647" s="128"/>
      <c r="S647" s="2"/>
      <c r="T647" s="2"/>
      <c r="U647" s="2"/>
      <c r="V647" s="2"/>
      <c r="W647" s="2"/>
      <c r="X647" s="2"/>
      <c r="Y647" s="2"/>
      <c r="Z647" s="2"/>
      <c r="AA647" s="2"/>
    </row>
    <row r="648" spans="1:27" ht="12.75" customHeight="1">
      <c r="A648" s="2"/>
      <c r="B648" s="128"/>
      <c r="C648" s="128"/>
      <c r="D648" s="128"/>
      <c r="E648" s="128"/>
      <c r="F648" s="128"/>
      <c r="G648" s="128"/>
      <c r="H648" s="128"/>
      <c r="I648" s="128"/>
      <c r="J648" s="128"/>
      <c r="K648" s="128"/>
      <c r="L648" s="128"/>
      <c r="M648" s="128"/>
      <c r="N648" s="128"/>
      <c r="O648" s="128"/>
      <c r="P648" s="128"/>
      <c r="Q648" s="128"/>
      <c r="R648" s="128"/>
      <c r="S648" s="2"/>
      <c r="T648" s="2"/>
      <c r="U648" s="2"/>
      <c r="V648" s="2"/>
      <c r="W648" s="2"/>
      <c r="X648" s="2"/>
      <c r="Y648" s="2"/>
      <c r="Z648" s="2"/>
      <c r="AA648" s="2"/>
    </row>
    <row r="649" spans="1:27" ht="12.75" customHeight="1">
      <c r="A649" s="2"/>
      <c r="B649" s="128"/>
      <c r="C649" s="128"/>
      <c r="D649" s="128"/>
      <c r="E649" s="128"/>
      <c r="F649" s="128"/>
      <c r="G649" s="128"/>
      <c r="H649" s="128"/>
      <c r="I649" s="128"/>
      <c r="J649" s="128"/>
      <c r="K649" s="128"/>
      <c r="L649" s="128"/>
      <c r="M649" s="128"/>
      <c r="N649" s="128"/>
      <c r="O649" s="128"/>
      <c r="P649" s="128"/>
      <c r="Q649" s="128"/>
      <c r="R649" s="128"/>
      <c r="S649" s="2"/>
      <c r="T649" s="2"/>
      <c r="U649" s="2"/>
      <c r="V649" s="2"/>
      <c r="W649" s="2"/>
      <c r="X649" s="2"/>
      <c r="Y649" s="2"/>
      <c r="Z649" s="2"/>
      <c r="AA649" s="2"/>
    </row>
    <row r="650" spans="1:27" ht="12.75" customHeight="1">
      <c r="A650" s="2"/>
      <c r="B650" s="128"/>
      <c r="C650" s="128"/>
      <c r="D650" s="128"/>
      <c r="E650" s="128"/>
      <c r="F650" s="128"/>
      <c r="G650" s="128"/>
      <c r="H650" s="128"/>
      <c r="I650" s="128"/>
      <c r="J650" s="128"/>
      <c r="K650" s="128"/>
      <c r="L650" s="128"/>
      <c r="M650" s="128"/>
      <c r="N650" s="128"/>
      <c r="O650" s="128"/>
      <c r="P650" s="128"/>
      <c r="Q650" s="128"/>
      <c r="R650" s="128"/>
      <c r="S650" s="2"/>
      <c r="T650" s="2"/>
      <c r="U650" s="2"/>
      <c r="V650" s="2"/>
      <c r="W650" s="2"/>
      <c r="X650" s="2"/>
      <c r="Y650" s="2"/>
      <c r="Z650" s="2"/>
      <c r="AA650" s="2"/>
    </row>
    <row r="651" spans="1:27" ht="12.75" customHeight="1">
      <c r="A651" s="2"/>
      <c r="B651" s="128"/>
      <c r="C651" s="128"/>
      <c r="D651" s="128"/>
      <c r="E651" s="128"/>
      <c r="F651" s="128"/>
      <c r="G651" s="128"/>
      <c r="H651" s="128"/>
      <c r="I651" s="128"/>
      <c r="J651" s="128"/>
      <c r="K651" s="128"/>
      <c r="L651" s="128"/>
      <c r="M651" s="128"/>
      <c r="N651" s="128"/>
      <c r="O651" s="128"/>
      <c r="P651" s="128"/>
      <c r="Q651" s="128"/>
      <c r="R651" s="128"/>
      <c r="S651" s="2"/>
      <c r="T651" s="2"/>
      <c r="U651" s="2"/>
      <c r="V651" s="2"/>
      <c r="W651" s="2"/>
      <c r="X651" s="2"/>
      <c r="Y651" s="2"/>
      <c r="Z651" s="2"/>
      <c r="AA651" s="2"/>
    </row>
    <row r="652" spans="1:27" ht="12.75" customHeight="1">
      <c r="A652" s="2"/>
      <c r="B652" s="128"/>
      <c r="C652" s="128"/>
      <c r="D652" s="128"/>
      <c r="E652" s="128"/>
      <c r="F652" s="128"/>
      <c r="G652" s="128"/>
      <c r="H652" s="128"/>
      <c r="I652" s="128"/>
      <c r="J652" s="128"/>
      <c r="K652" s="128"/>
      <c r="L652" s="128"/>
      <c r="M652" s="128"/>
      <c r="N652" s="128"/>
      <c r="O652" s="128"/>
      <c r="P652" s="128"/>
      <c r="Q652" s="128"/>
      <c r="R652" s="128"/>
      <c r="S652" s="2"/>
      <c r="T652" s="2"/>
      <c r="U652" s="2"/>
      <c r="V652" s="2"/>
      <c r="W652" s="2"/>
      <c r="X652" s="2"/>
      <c r="Y652" s="2"/>
      <c r="Z652" s="2"/>
      <c r="AA652" s="2"/>
    </row>
    <row r="653" spans="1:27" ht="12.75" customHeight="1">
      <c r="A653" s="2"/>
      <c r="B653" s="128"/>
      <c r="C653" s="128"/>
      <c r="D653" s="128"/>
      <c r="E653" s="128"/>
      <c r="F653" s="128"/>
      <c r="G653" s="128"/>
      <c r="H653" s="128"/>
      <c r="I653" s="128"/>
      <c r="J653" s="128"/>
      <c r="K653" s="128"/>
      <c r="L653" s="128"/>
      <c r="M653" s="128"/>
      <c r="N653" s="128"/>
      <c r="O653" s="128"/>
      <c r="P653" s="128"/>
      <c r="Q653" s="128"/>
      <c r="R653" s="128"/>
      <c r="S653" s="2"/>
      <c r="T653" s="2"/>
      <c r="U653" s="2"/>
      <c r="V653" s="2"/>
      <c r="W653" s="2"/>
      <c r="X653" s="2"/>
      <c r="Y653" s="2"/>
      <c r="Z653" s="2"/>
      <c r="AA653" s="2"/>
    </row>
    <row r="654" spans="1:27" ht="12.75" customHeight="1">
      <c r="A654" s="2"/>
      <c r="B654" s="128"/>
      <c r="C654" s="128"/>
      <c r="D654" s="128"/>
      <c r="E654" s="128"/>
      <c r="F654" s="128"/>
      <c r="G654" s="128"/>
      <c r="H654" s="128"/>
      <c r="I654" s="128"/>
      <c r="J654" s="128"/>
      <c r="K654" s="128"/>
      <c r="L654" s="128"/>
      <c r="M654" s="128"/>
      <c r="N654" s="128"/>
      <c r="O654" s="128"/>
      <c r="P654" s="128"/>
      <c r="Q654" s="128"/>
      <c r="R654" s="128"/>
      <c r="S654" s="2"/>
      <c r="T654" s="2"/>
      <c r="U654" s="2"/>
      <c r="V654" s="2"/>
      <c r="W654" s="2"/>
      <c r="X654" s="2"/>
      <c r="Y654" s="2"/>
      <c r="Z654" s="2"/>
      <c r="AA654" s="2"/>
    </row>
    <row r="655" spans="1:27" ht="12.75" customHeight="1">
      <c r="A655" s="2"/>
      <c r="B655" s="128"/>
      <c r="C655" s="128"/>
      <c r="D655" s="128"/>
      <c r="E655" s="128"/>
      <c r="F655" s="128"/>
      <c r="G655" s="128"/>
      <c r="H655" s="128"/>
      <c r="I655" s="128"/>
      <c r="J655" s="128"/>
      <c r="K655" s="128"/>
      <c r="L655" s="128"/>
      <c r="M655" s="128"/>
      <c r="N655" s="128"/>
      <c r="O655" s="128"/>
      <c r="P655" s="128"/>
      <c r="Q655" s="128"/>
      <c r="R655" s="128"/>
      <c r="S655" s="2"/>
      <c r="T655" s="2"/>
      <c r="U655" s="2"/>
      <c r="V655" s="2"/>
      <c r="W655" s="2"/>
      <c r="X655" s="2"/>
      <c r="Y655" s="2"/>
      <c r="Z655" s="2"/>
      <c r="AA655" s="2"/>
    </row>
    <row r="656" spans="1:27" ht="12.75" customHeight="1">
      <c r="A656" s="2"/>
      <c r="B656" s="128"/>
      <c r="C656" s="128"/>
      <c r="D656" s="128"/>
      <c r="E656" s="128"/>
      <c r="F656" s="128"/>
      <c r="G656" s="128"/>
      <c r="H656" s="128"/>
      <c r="I656" s="128"/>
      <c r="J656" s="128"/>
      <c r="K656" s="128"/>
      <c r="L656" s="128"/>
      <c r="M656" s="128"/>
      <c r="N656" s="128"/>
      <c r="O656" s="128"/>
      <c r="P656" s="128"/>
      <c r="Q656" s="128"/>
      <c r="R656" s="128"/>
      <c r="S656" s="2"/>
      <c r="T656" s="2"/>
      <c r="U656" s="2"/>
      <c r="V656" s="2"/>
      <c r="W656" s="2"/>
      <c r="X656" s="2"/>
      <c r="Y656" s="2"/>
      <c r="Z656" s="2"/>
      <c r="AA656" s="2"/>
    </row>
    <row r="657" spans="1:27" ht="12.75" customHeight="1">
      <c r="A657" s="2"/>
      <c r="B657" s="128"/>
      <c r="C657" s="128"/>
      <c r="D657" s="128"/>
      <c r="E657" s="128"/>
      <c r="F657" s="128"/>
      <c r="G657" s="128"/>
      <c r="H657" s="128"/>
      <c r="I657" s="128"/>
      <c r="J657" s="128"/>
      <c r="K657" s="128"/>
      <c r="L657" s="128"/>
      <c r="M657" s="128"/>
      <c r="N657" s="128"/>
      <c r="O657" s="128"/>
      <c r="P657" s="128"/>
      <c r="Q657" s="128"/>
      <c r="R657" s="128"/>
      <c r="S657" s="2"/>
      <c r="T657" s="2"/>
      <c r="U657" s="2"/>
      <c r="V657" s="2"/>
      <c r="W657" s="2"/>
      <c r="X657" s="2"/>
      <c r="Y657" s="2"/>
      <c r="Z657" s="2"/>
      <c r="AA657" s="2"/>
    </row>
    <row r="658" spans="1:27" ht="12.75" customHeight="1">
      <c r="A658" s="2"/>
      <c r="B658" s="128"/>
      <c r="C658" s="128"/>
      <c r="D658" s="128"/>
      <c r="E658" s="128"/>
      <c r="F658" s="128"/>
      <c r="G658" s="128"/>
      <c r="H658" s="128"/>
      <c r="I658" s="128"/>
      <c r="J658" s="128"/>
      <c r="K658" s="128"/>
      <c r="L658" s="128"/>
      <c r="M658" s="128"/>
      <c r="N658" s="128"/>
      <c r="O658" s="128"/>
      <c r="P658" s="128"/>
      <c r="Q658" s="128"/>
      <c r="R658" s="128"/>
      <c r="S658" s="2"/>
      <c r="T658" s="2"/>
      <c r="U658" s="2"/>
      <c r="V658" s="2"/>
      <c r="W658" s="2"/>
      <c r="X658" s="2"/>
      <c r="Y658" s="2"/>
      <c r="Z658" s="2"/>
      <c r="AA658" s="2"/>
    </row>
    <row r="659" spans="1:27" ht="12.75" customHeight="1">
      <c r="A659" s="2"/>
      <c r="B659" s="128"/>
      <c r="C659" s="128"/>
      <c r="D659" s="128"/>
      <c r="E659" s="128"/>
      <c r="F659" s="128"/>
      <c r="G659" s="128"/>
      <c r="H659" s="128"/>
      <c r="I659" s="128"/>
      <c r="J659" s="128"/>
      <c r="K659" s="128"/>
      <c r="L659" s="128"/>
      <c r="M659" s="128"/>
      <c r="N659" s="128"/>
      <c r="O659" s="128"/>
      <c r="P659" s="128"/>
      <c r="Q659" s="128"/>
      <c r="R659" s="128"/>
      <c r="S659" s="2"/>
      <c r="T659" s="2"/>
      <c r="U659" s="2"/>
      <c r="V659" s="2"/>
      <c r="W659" s="2"/>
      <c r="X659" s="2"/>
      <c r="Y659" s="2"/>
      <c r="Z659" s="2"/>
      <c r="AA659" s="2"/>
    </row>
    <row r="660" spans="1:27" ht="12.75" customHeight="1">
      <c r="A660" s="2"/>
      <c r="B660" s="128"/>
      <c r="C660" s="128"/>
      <c r="D660" s="128"/>
      <c r="E660" s="128"/>
      <c r="F660" s="128"/>
      <c r="G660" s="128"/>
      <c r="H660" s="128"/>
      <c r="I660" s="128"/>
      <c r="J660" s="128"/>
      <c r="K660" s="128"/>
      <c r="L660" s="128"/>
      <c r="M660" s="128"/>
      <c r="N660" s="128"/>
      <c r="O660" s="128"/>
      <c r="P660" s="128"/>
      <c r="Q660" s="128"/>
      <c r="R660" s="128"/>
      <c r="S660" s="2"/>
      <c r="T660" s="2"/>
      <c r="U660" s="2"/>
      <c r="V660" s="2"/>
      <c r="W660" s="2"/>
      <c r="X660" s="2"/>
      <c r="Y660" s="2"/>
      <c r="Z660" s="2"/>
      <c r="AA660" s="2"/>
    </row>
    <row r="661" spans="1:27" ht="12.75" customHeight="1">
      <c r="A661" s="2"/>
      <c r="B661" s="128"/>
      <c r="C661" s="128"/>
      <c r="D661" s="128"/>
      <c r="E661" s="128"/>
      <c r="F661" s="128"/>
      <c r="G661" s="128"/>
      <c r="H661" s="128"/>
      <c r="I661" s="128"/>
      <c r="J661" s="128"/>
      <c r="K661" s="128"/>
      <c r="L661" s="128"/>
      <c r="M661" s="128"/>
      <c r="N661" s="128"/>
      <c r="O661" s="128"/>
      <c r="P661" s="128"/>
      <c r="Q661" s="128"/>
      <c r="R661" s="128"/>
      <c r="S661" s="2"/>
      <c r="T661" s="2"/>
      <c r="U661" s="2"/>
      <c r="V661" s="2"/>
      <c r="W661" s="2"/>
      <c r="X661" s="2"/>
      <c r="Y661" s="2"/>
      <c r="Z661" s="2"/>
      <c r="AA661" s="2"/>
    </row>
    <row r="662" spans="1:27" ht="12.75" customHeight="1">
      <c r="A662" s="2"/>
      <c r="B662" s="128"/>
      <c r="C662" s="128"/>
      <c r="D662" s="128"/>
      <c r="E662" s="128"/>
      <c r="F662" s="128"/>
      <c r="G662" s="128"/>
      <c r="H662" s="128"/>
      <c r="I662" s="128"/>
      <c r="J662" s="128"/>
      <c r="K662" s="128"/>
      <c r="L662" s="128"/>
      <c r="M662" s="128"/>
      <c r="N662" s="128"/>
      <c r="O662" s="128"/>
      <c r="P662" s="128"/>
      <c r="Q662" s="128"/>
      <c r="R662" s="128"/>
      <c r="S662" s="2"/>
      <c r="T662" s="2"/>
      <c r="U662" s="2"/>
      <c r="V662" s="2"/>
      <c r="W662" s="2"/>
      <c r="X662" s="2"/>
      <c r="Y662" s="2"/>
      <c r="Z662" s="2"/>
      <c r="AA662" s="2"/>
    </row>
    <row r="663" spans="1:27" ht="12.75" customHeight="1">
      <c r="A663" s="2"/>
      <c r="B663" s="128"/>
      <c r="C663" s="128"/>
      <c r="D663" s="128"/>
      <c r="E663" s="128"/>
      <c r="F663" s="128"/>
      <c r="G663" s="128"/>
      <c r="H663" s="128"/>
      <c r="I663" s="128"/>
      <c r="J663" s="128"/>
      <c r="K663" s="128"/>
      <c r="L663" s="128"/>
      <c r="M663" s="128"/>
      <c r="N663" s="128"/>
      <c r="O663" s="128"/>
      <c r="P663" s="128"/>
      <c r="Q663" s="128"/>
      <c r="R663" s="128"/>
      <c r="S663" s="2"/>
      <c r="T663" s="2"/>
      <c r="U663" s="2"/>
      <c r="V663" s="2"/>
      <c r="W663" s="2"/>
      <c r="X663" s="2"/>
      <c r="Y663" s="2"/>
      <c r="Z663" s="2"/>
      <c r="AA663" s="2"/>
    </row>
    <row r="664" spans="1:27" ht="12.75" customHeight="1">
      <c r="A664" s="2"/>
      <c r="B664" s="128"/>
      <c r="C664" s="128"/>
      <c r="D664" s="128"/>
      <c r="E664" s="128"/>
      <c r="F664" s="128"/>
      <c r="G664" s="128"/>
      <c r="H664" s="128"/>
      <c r="I664" s="128"/>
      <c r="J664" s="128"/>
      <c r="K664" s="128"/>
      <c r="L664" s="128"/>
      <c r="M664" s="128"/>
      <c r="N664" s="128"/>
      <c r="O664" s="128"/>
      <c r="P664" s="128"/>
      <c r="Q664" s="128"/>
      <c r="R664" s="128"/>
      <c r="S664" s="2"/>
      <c r="T664" s="2"/>
      <c r="U664" s="2"/>
      <c r="V664" s="2"/>
      <c r="W664" s="2"/>
      <c r="X664" s="2"/>
      <c r="Y664" s="2"/>
      <c r="Z664" s="2"/>
      <c r="AA664" s="2"/>
    </row>
    <row r="665" spans="1:27" ht="12.75" customHeight="1">
      <c r="A665" s="2"/>
      <c r="B665" s="128"/>
      <c r="C665" s="128"/>
      <c r="D665" s="128"/>
      <c r="E665" s="128"/>
      <c r="F665" s="128"/>
      <c r="G665" s="128"/>
      <c r="H665" s="128"/>
      <c r="I665" s="128"/>
      <c r="J665" s="128"/>
      <c r="K665" s="128"/>
      <c r="L665" s="128"/>
      <c r="M665" s="128"/>
      <c r="N665" s="128"/>
      <c r="O665" s="128"/>
      <c r="P665" s="128"/>
      <c r="Q665" s="128"/>
      <c r="R665" s="128"/>
      <c r="S665" s="2"/>
      <c r="T665" s="2"/>
      <c r="U665" s="2"/>
      <c r="V665" s="2"/>
      <c r="W665" s="2"/>
      <c r="X665" s="2"/>
      <c r="Y665" s="2"/>
      <c r="Z665" s="2"/>
      <c r="AA665" s="2"/>
    </row>
    <row r="666" spans="1:27" ht="12.75" customHeight="1">
      <c r="A666" s="2"/>
      <c r="B666" s="128"/>
      <c r="C666" s="128"/>
      <c r="D666" s="128"/>
      <c r="E666" s="128"/>
      <c r="F666" s="128"/>
      <c r="G666" s="128"/>
      <c r="H666" s="128"/>
      <c r="I666" s="128"/>
      <c r="J666" s="128"/>
      <c r="K666" s="128"/>
      <c r="L666" s="128"/>
      <c r="M666" s="128"/>
      <c r="N666" s="128"/>
      <c r="O666" s="128"/>
      <c r="P666" s="128"/>
      <c r="Q666" s="128"/>
      <c r="R666" s="128"/>
      <c r="S666" s="2"/>
      <c r="T666" s="2"/>
      <c r="U666" s="2"/>
      <c r="V666" s="2"/>
      <c r="W666" s="2"/>
      <c r="X666" s="2"/>
      <c r="Y666" s="2"/>
      <c r="Z666" s="2"/>
      <c r="AA666" s="2"/>
    </row>
    <row r="667" spans="1:27" ht="12.75" customHeight="1">
      <c r="A667" s="2"/>
      <c r="B667" s="128"/>
      <c r="C667" s="128"/>
      <c r="D667" s="128"/>
      <c r="E667" s="128"/>
      <c r="F667" s="128"/>
      <c r="G667" s="128"/>
      <c r="H667" s="128"/>
      <c r="I667" s="128"/>
      <c r="J667" s="128"/>
      <c r="K667" s="128"/>
      <c r="L667" s="128"/>
      <c r="M667" s="128"/>
      <c r="N667" s="128"/>
      <c r="O667" s="128"/>
      <c r="P667" s="128"/>
      <c r="Q667" s="128"/>
      <c r="R667" s="128"/>
      <c r="S667" s="2"/>
      <c r="T667" s="2"/>
      <c r="U667" s="2"/>
      <c r="V667" s="2"/>
      <c r="W667" s="2"/>
      <c r="X667" s="2"/>
      <c r="Y667" s="2"/>
      <c r="Z667" s="2"/>
      <c r="AA667" s="2"/>
    </row>
    <row r="668" spans="1:27" ht="12.75" customHeight="1">
      <c r="A668" s="2"/>
      <c r="B668" s="128"/>
      <c r="C668" s="128"/>
      <c r="D668" s="128"/>
      <c r="E668" s="128"/>
      <c r="F668" s="128"/>
      <c r="G668" s="128"/>
      <c r="H668" s="128"/>
      <c r="I668" s="128"/>
      <c r="J668" s="128"/>
      <c r="K668" s="128"/>
      <c r="L668" s="128"/>
      <c r="M668" s="128"/>
      <c r="N668" s="128"/>
      <c r="O668" s="128"/>
      <c r="P668" s="128"/>
      <c r="Q668" s="128"/>
      <c r="R668" s="128"/>
      <c r="S668" s="2"/>
      <c r="T668" s="2"/>
      <c r="U668" s="2"/>
      <c r="V668" s="2"/>
      <c r="W668" s="2"/>
      <c r="X668" s="2"/>
      <c r="Y668" s="2"/>
      <c r="Z668" s="2"/>
      <c r="AA668" s="2"/>
    </row>
    <row r="669" spans="1:27" ht="12.75" customHeight="1">
      <c r="A669" s="2"/>
      <c r="B669" s="128"/>
      <c r="C669" s="128"/>
      <c r="D669" s="128"/>
      <c r="E669" s="128"/>
      <c r="F669" s="128"/>
      <c r="G669" s="128"/>
      <c r="H669" s="128"/>
      <c r="I669" s="128"/>
      <c r="J669" s="128"/>
      <c r="K669" s="128"/>
      <c r="L669" s="128"/>
      <c r="M669" s="128"/>
      <c r="N669" s="128"/>
      <c r="O669" s="128"/>
      <c r="P669" s="128"/>
      <c r="Q669" s="128"/>
      <c r="R669" s="128"/>
      <c r="S669" s="2"/>
      <c r="T669" s="2"/>
      <c r="U669" s="2"/>
      <c r="V669" s="2"/>
      <c r="W669" s="2"/>
      <c r="X669" s="2"/>
      <c r="Y669" s="2"/>
      <c r="Z669" s="2"/>
      <c r="AA669" s="2"/>
    </row>
    <row r="670" spans="1:27" ht="12.75" customHeight="1">
      <c r="A670" s="2"/>
      <c r="B670" s="128"/>
      <c r="C670" s="128"/>
      <c r="D670" s="128"/>
      <c r="E670" s="128"/>
      <c r="F670" s="128"/>
      <c r="G670" s="128"/>
      <c r="H670" s="128"/>
      <c r="I670" s="128"/>
      <c r="J670" s="128"/>
      <c r="K670" s="128"/>
      <c r="L670" s="128"/>
      <c r="M670" s="128"/>
      <c r="N670" s="128"/>
      <c r="O670" s="128"/>
      <c r="P670" s="128"/>
      <c r="Q670" s="128"/>
      <c r="R670" s="128"/>
      <c r="S670" s="2"/>
      <c r="T670" s="2"/>
      <c r="U670" s="2"/>
      <c r="V670" s="2"/>
      <c r="W670" s="2"/>
      <c r="X670" s="2"/>
      <c r="Y670" s="2"/>
      <c r="Z670" s="2"/>
      <c r="AA670" s="2"/>
    </row>
    <row r="671" spans="1:27" ht="12.75" customHeight="1">
      <c r="A671" s="2"/>
      <c r="B671" s="128"/>
      <c r="C671" s="128"/>
      <c r="D671" s="128"/>
      <c r="E671" s="128"/>
      <c r="F671" s="128"/>
      <c r="G671" s="128"/>
      <c r="H671" s="128"/>
      <c r="I671" s="128"/>
      <c r="J671" s="128"/>
      <c r="K671" s="128"/>
      <c r="L671" s="128"/>
      <c r="M671" s="128"/>
      <c r="N671" s="128"/>
      <c r="O671" s="128"/>
      <c r="P671" s="128"/>
      <c r="Q671" s="128"/>
      <c r="R671" s="128"/>
      <c r="S671" s="2"/>
      <c r="T671" s="2"/>
      <c r="U671" s="2"/>
      <c r="V671" s="2"/>
      <c r="W671" s="2"/>
      <c r="X671" s="2"/>
      <c r="Y671" s="2"/>
      <c r="Z671" s="2"/>
      <c r="AA671" s="2"/>
    </row>
    <row r="672" spans="1:27" ht="12.75" customHeight="1">
      <c r="A672" s="2"/>
      <c r="B672" s="128"/>
      <c r="C672" s="128"/>
      <c r="D672" s="128"/>
      <c r="E672" s="128"/>
      <c r="F672" s="128"/>
      <c r="G672" s="128"/>
      <c r="H672" s="128"/>
      <c r="I672" s="128"/>
      <c r="J672" s="128"/>
      <c r="K672" s="128"/>
      <c r="L672" s="128"/>
      <c r="M672" s="128"/>
      <c r="N672" s="128"/>
      <c r="O672" s="128"/>
      <c r="P672" s="128"/>
      <c r="Q672" s="128"/>
      <c r="R672" s="128"/>
      <c r="S672" s="2"/>
      <c r="T672" s="2"/>
      <c r="U672" s="2"/>
      <c r="V672" s="2"/>
      <c r="W672" s="2"/>
      <c r="X672" s="2"/>
      <c r="Y672" s="2"/>
      <c r="Z672" s="2"/>
      <c r="AA672" s="2"/>
    </row>
    <row r="673" spans="1:27" ht="12.75" customHeight="1">
      <c r="A673" s="2"/>
      <c r="B673" s="128"/>
      <c r="C673" s="128"/>
      <c r="D673" s="128"/>
      <c r="E673" s="128"/>
      <c r="F673" s="128"/>
      <c r="G673" s="128"/>
      <c r="H673" s="128"/>
      <c r="I673" s="128"/>
      <c r="J673" s="128"/>
      <c r="K673" s="128"/>
      <c r="L673" s="128"/>
      <c r="M673" s="128"/>
      <c r="N673" s="128"/>
      <c r="O673" s="128"/>
      <c r="P673" s="128"/>
      <c r="Q673" s="128"/>
      <c r="R673" s="128"/>
      <c r="S673" s="2"/>
      <c r="T673" s="2"/>
      <c r="U673" s="2"/>
      <c r="V673" s="2"/>
      <c r="W673" s="2"/>
      <c r="X673" s="2"/>
      <c r="Y673" s="2"/>
      <c r="Z673" s="2"/>
      <c r="AA673" s="2"/>
    </row>
    <row r="674" spans="1:27" ht="12.75" customHeight="1">
      <c r="A674" s="2"/>
      <c r="B674" s="128"/>
      <c r="C674" s="128"/>
      <c r="D674" s="128"/>
      <c r="E674" s="128"/>
      <c r="F674" s="128"/>
      <c r="G674" s="128"/>
      <c r="H674" s="128"/>
      <c r="I674" s="128"/>
      <c r="J674" s="128"/>
      <c r="K674" s="128"/>
      <c r="L674" s="128"/>
      <c r="M674" s="128"/>
      <c r="N674" s="128"/>
      <c r="O674" s="128"/>
      <c r="P674" s="128"/>
      <c r="Q674" s="128"/>
      <c r="R674" s="128"/>
      <c r="S674" s="2"/>
      <c r="T674" s="2"/>
      <c r="U674" s="2"/>
      <c r="V674" s="2"/>
      <c r="W674" s="2"/>
      <c r="X674" s="2"/>
      <c r="Y674" s="2"/>
      <c r="Z674" s="2"/>
      <c r="AA674" s="2"/>
    </row>
    <row r="675" spans="1:27" ht="12.75" customHeight="1">
      <c r="A675" s="2"/>
      <c r="B675" s="128"/>
      <c r="C675" s="128"/>
      <c r="D675" s="128"/>
      <c r="E675" s="128"/>
      <c r="F675" s="128"/>
      <c r="G675" s="128"/>
      <c r="H675" s="128"/>
      <c r="I675" s="128"/>
      <c r="J675" s="128"/>
      <c r="K675" s="128"/>
      <c r="L675" s="128"/>
      <c r="M675" s="128"/>
      <c r="N675" s="128"/>
      <c r="O675" s="128"/>
      <c r="P675" s="128"/>
      <c r="Q675" s="128"/>
      <c r="R675" s="128"/>
      <c r="S675" s="2"/>
      <c r="T675" s="2"/>
      <c r="U675" s="2"/>
      <c r="V675" s="2"/>
      <c r="W675" s="2"/>
      <c r="X675" s="2"/>
      <c r="Y675" s="2"/>
      <c r="Z675" s="2"/>
      <c r="AA675" s="2"/>
    </row>
    <row r="676" spans="1:27" ht="12.75" customHeight="1">
      <c r="A676" s="2"/>
      <c r="B676" s="128"/>
      <c r="C676" s="128"/>
      <c r="D676" s="128"/>
      <c r="E676" s="128"/>
      <c r="F676" s="128"/>
      <c r="G676" s="128"/>
      <c r="H676" s="128"/>
      <c r="I676" s="128"/>
      <c r="J676" s="128"/>
      <c r="K676" s="128"/>
      <c r="L676" s="128"/>
      <c r="M676" s="128"/>
      <c r="N676" s="128"/>
      <c r="O676" s="128"/>
      <c r="P676" s="128"/>
      <c r="Q676" s="128"/>
      <c r="R676" s="128"/>
      <c r="S676" s="2"/>
      <c r="T676" s="2"/>
      <c r="U676" s="2"/>
      <c r="V676" s="2"/>
      <c r="W676" s="2"/>
      <c r="X676" s="2"/>
      <c r="Y676" s="2"/>
      <c r="Z676" s="2"/>
      <c r="AA676" s="2"/>
    </row>
    <row r="677" spans="1:27" ht="12.75" customHeight="1">
      <c r="A677" s="2"/>
      <c r="B677" s="128"/>
      <c r="C677" s="128"/>
      <c r="D677" s="128"/>
      <c r="E677" s="128"/>
      <c r="F677" s="128"/>
      <c r="G677" s="128"/>
      <c r="H677" s="128"/>
      <c r="I677" s="128"/>
      <c r="J677" s="128"/>
      <c r="K677" s="128"/>
      <c r="L677" s="128"/>
      <c r="M677" s="128"/>
      <c r="N677" s="128"/>
      <c r="O677" s="128"/>
      <c r="P677" s="128"/>
      <c r="Q677" s="128"/>
      <c r="R677" s="128"/>
      <c r="S677" s="2"/>
      <c r="T677" s="2"/>
      <c r="U677" s="2"/>
      <c r="V677" s="2"/>
      <c r="W677" s="2"/>
      <c r="X677" s="2"/>
      <c r="Y677" s="2"/>
      <c r="Z677" s="2"/>
      <c r="AA677" s="2"/>
    </row>
    <row r="678" spans="1:27" ht="12.75" customHeight="1">
      <c r="A678" s="2"/>
      <c r="B678" s="128"/>
      <c r="C678" s="128"/>
      <c r="D678" s="128"/>
      <c r="E678" s="128"/>
      <c r="F678" s="128"/>
      <c r="G678" s="128"/>
      <c r="H678" s="128"/>
      <c r="I678" s="128"/>
      <c r="J678" s="128"/>
      <c r="K678" s="128"/>
      <c r="L678" s="128"/>
      <c r="M678" s="128"/>
      <c r="N678" s="128"/>
      <c r="O678" s="128"/>
      <c r="P678" s="128"/>
      <c r="Q678" s="128"/>
      <c r="R678" s="128"/>
      <c r="S678" s="2"/>
      <c r="T678" s="2"/>
      <c r="U678" s="2"/>
      <c r="V678" s="2"/>
      <c r="W678" s="2"/>
      <c r="X678" s="2"/>
      <c r="Y678" s="2"/>
      <c r="Z678" s="2"/>
      <c r="AA678" s="2"/>
    </row>
    <row r="679" spans="1:27" ht="12.75" customHeight="1">
      <c r="A679" s="2"/>
      <c r="B679" s="128"/>
      <c r="C679" s="128"/>
      <c r="D679" s="128"/>
      <c r="E679" s="128"/>
      <c r="F679" s="128"/>
      <c r="G679" s="128"/>
      <c r="H679" s="128"/>
      <c r="I679" s="128"/>
      <c r="J679" s="128"/>
      <c r="K679" s="128"/>
      <c r="L679" s="128"/>
      <c r="M679" s="128"/>
      <c r="N679" s="128"/>
      <c r="O679" s="128"/>
      <c r="P679" s="128"/>
      <c r="Q679" s="128"/>
      <c r="R679" s="128"/>
      <c r="S679" s="2"/>
      <c r="T679" s="2"/>
      <c r="U679" s="2"/>
      <c r="V679" s="2"/>
      <c r="W679" s="2"/>
      <c r="X679" s="2"/>
      <c r="Y679" s="2"/>
      <c r="Z679" s="2"/>
      <c r="AA679" s="2"/>
    </row>
    <row r="680" spans="1:27" ht="12.75" customHeight="1">
      <c r="A680" s="2"/>
      <c r="B680" s="128"/>
      <c r="C680" s="128"/>
      <c r="D680" s="128"/>
      <c r="E680" s="128"/>
      <c r="F680" s="128"/>
      <c r="G680" s="128"/>
      <c r="H680" s="128"/>
      <c r="I680" s="128"/>
      <c r="J680" s="128"/>
      <c r="K680" s="128"/>
      <c r="L680" s="128"/>
      <c r="M680" s="128"/>
      <c r="N680" s="128"/>
      <c r="O680" s="128"/>
      <c r="P680" s="128"/>
      <c r="Q680" s="128"/>
      <c r="R680" s="128"/>
      <c r="S680" s="2"/>
      <c r="T680" s="2"/>
      <c r="U680" s="2"/>
      <c r="V680" s="2"/>
      <c r="W680" s="2"/>
      <c r="X680" s="2"/>
      <c r="Y680" s="2"/>
      <c r="Z680" s="2"/>
      <c r="AA680" s="2"/>
    </row>
    <row r="681" spans="1:27" ht="12.75" customHeight="1">
      <c r="A681" s="2"/>
      <c r="B681" s="128"/>
      <c r="C681" s="128"/>
      <c r="D681" s="128"/>
      <c r="E681" s="128"/>
      <c r="F681" s="128"/>
      <c r="G681" s="128"/>
      <c r="H681" s="128"/>
      <c r="I681" s="128"/>
      <c r="J681" s="128"/>
      <c r="K681" s="128"/>
      <c r="L681" s="128"/>
      <c r="M681" s="128"/>
      <c r="N681" s="128"/>
      <c r="O681" s="128"/>
      <c r="P681" s="128"/>
      <c r="Q681" s="128"/>
      <c r="R681" s="128"/>
      <c r="S681" s="2"/>
      <c r="T681" s="2"/>
      <c r="U681" s="2"/>
      <c r="V681" s="2"/>
      <c r="W681" s="2"/>
      <c r="X681" s="2"/>
      <c r="Y681" s="2"/>
      <c r="Z681" s="2"/>
      <c r="AA681" s="2"/>
    </row>
    <row r="682" spans="1:27" ht="12.75" customHeight="1">
      <c r="A682" s="2"/>
      <c r="B682" s="128"/>
      <c r="C682" s="128"/>
      <c r="D682" s="128"/>
      <c r="E682" s="128"/>
      <c r="F682" s="128"/>
      <c r="G682" s="128"/>
      <c r="H682" s="128"/>
      <c r="I682" s="128"/>
      <c r="J682" s="128"/>
      <c r="K682" s="128"/>
      <c r="L682" s="128"/>
      <c r="M682" s="128"/>
      <c r="N682" s="128"/>
      <c r="O682" s="128"/>
      <c r="P682" s="128"/>
      <c r="Q682" s="128"/>
      <c r="R682" s="128"/>
      <c r="S682" s="2"/>
      <c r="T682" s="2"/>
      <c r="U682" s="2"/>
      <c r="V682" s="2"/>
      <c r="W682" s="2"/>
      <c r="X682" s="2"/>
      <c r="Y682" s="2"/>
      <c r="Z682" s="2"/>
      <c r="AA682" s="2"/>
    </row>
    <row r="683" spans="1:27" ht="12.75" customHeight="1">
      <c r="A683" s="2"/>
      <c r="B683" s="128"/>
      <c r="C683" s="128"/>
      <c r="D683" s="128"/>
      <c r="E683" s="128"/>
      <c r="F683" s="128"/>
      <c r="G683" s="128"/>
      <c r="H683" s="128"/>
      <c r="I683" s="128"/>
      <c r="J683" s="128"/>
      <c r="K683" s="128"/>
      <c r="L683" s="128"/>
      <c r="M683" s="128"/>
      <c r="N683" s="128"/>
      <c r="O683" s="128"/>
      <c r="P683" s="128"/>
      <c r="Q683" s="128"/>
      <c r="R683" s="128"/>
      <c r="S683" s="2"/>
      <c r="T683" s="2"/>
      <c r="U683" s="2"/>
      <c r="V683" s="2"/>
      <c r="W683" s="2"/>
      <c r="X683" s="2"/>
      <c r="Y683" s="2"/>
      <c r="Z683" s="2"/>
      <c r="AA683" s="2"/>
    </row>
    <row r="684" spans="1:27" ht="12.75" customHeight="1">
      <c r="A684" s="2"/>
      <c r="B684" s="128"/>
      <c r="C684" s="128"/>
      <c r="D684" s="128"/>
      <c r="E684" s="128"/>
      <c r="F684" s="128"/>
      <c r="G684" s="128"/>
      <c r="H684" s="128"/>
      <c r="I684" s="128"/>
      <c r="J684" s="128"/>
      <c r="K684" s="128"/>
      <c r="L684" s="128"/>
      <c r="M684" s="128"/>
      <c r="N684" s="128"/>
      <c r="O684" s="128"/>
      <c r="P684" s="128"/>
      <c r="Q684" s="128"/>
      <c r="R684" s="128"/>
      <c r="S684" s="2"/>
      <c r="T684" s="2"/>
      <c r="U684" s="2"/>
      <c r="V684" s="2"/>
      <c r="W684" s="2"/>
      <c r="X684" s="2"/>
      <c r="Y684" s="2"/>
      <c r="Z684" s="2"/>
      <c r="AA684" s="2"/>
    </row>
    <row r="685" spans="1:27" ht="12.75" customHeight="1">
      <c r="A685" s="2"/>
      <c r="B685" s="128"/>
      <c r="C685" s="128"/>
      <c r="D685" s="128"/>
      <c r="E685" s="128"/>
      <c r="F685" s="128"/>
      <c r="G685" s="128"/>
      <c r="H685" s="128"/>
      <c r="I685" s="128"/>
      <c r="J685" s="128"/>
      <c r="K685" s="128"/>
      <c r="L685" s="128"/>
      <c r="M685" s="128"/>
      <c r="N685" s="128"/>
      <c r="O685" s="128"/>
      <c r="P685" s="128"/>
      <c r="Q685" s="128"/>
      <c r="R685" s="128"/>
      <c r="S685" s="2"/>
      <c r="T685" s="2"/>
      <c r="U685" s="2"/>
      <c r="V685" s="2"/>
      <c r="W685" s="2"/>
      <c r="X685" s="2"/>
      <c r="Y685" s="2"/>
      <c r="Z685" s="2"/>
      <c r="AA685" s="2"/>
    </row>
    <row r="686" spans="1:27" ht="12.75" customHeight="1">
      <c r="A686" s="2"/>
      <c r="B686" s="128"/>
      <c r="C686" s="128"/>
      <c r="D686" s="128"/>
      <c r="E686" s="128"/>
      <c r="F686" s="128"/>
      <c r="G686" s="128"/>
      <c r="H686" s="128"/>
      <c r="I686" s="128"/>
      <c r="J686" s="128"/>
      <c r="K686" s="128"/>
      <c r="L686" s="128"/>
      <c r="M686" s="128"/>
      <c r="N686" s="128"/>
      <c r="O686" s="128"/>
      <c r="P686" s="128"/>
      <c r="Q686" s="128"/>
      <c r="R686" s="128"/>
      <c r="S686" s="2"/>
      <c r="T686" s="2"/>
      <c r="U686" s="2"/>
      <c r="V686" s="2"/>
      <c r="W686" s="2"/>
      <c r="X686" s="2"/>
      <c r="Y686" s="2"/>
      <c r="Z686" s="2"/>
      <c r="AA686" s="2"/>
    </row>
    <row r="687" spans="1:27" ht="12.75" customHeight="1">
      <c r="A687" s="2"/>
      <c r="B687" s="128"/>
      <c r="C687" s="128"/>
      <c r="D687" s="128"/>
      <c r="E687" s="128"/>
      <c r="F687" s="128"/>
      <c r="G687" s="128"/>
      <c r="H687" s="128"/>
      <c r="I687" s="128"/>
      <c r="J687" s="128"/>
      <c r="K687" s="128"/>
      <c r="L687" s="128"/>
      <c r="M687" s="128"/>
      <c r="N687" s="128"/>
      <c r="O687" s="128"/>
      <c r="P687" s="128"/>
      <c r="Q687" s="128"/>
      <c r="R687" s="128"/>
      <c r="S687" s="2"/>
      <c r="T687" s="2"/>
      <c r="U687" s="2"/>
      <c r="V687" s="2"/>
      <c r="W687" s="2"/>
      <c r="X687" s="2"/>
      <c r="Y687" s="2"/>
      <c r="Z687" s="2"/>
      <c r="AA687" s="2"/>
    </row>
    <row r="688" spans="1:27" ht="12.75" customHeight="1">
      <c r="A688" s="2"/>
      <c r="B688" s="128"/>
      <c r="C688" s="128"/>
      <c r="D688" s="128"/>
      <c r="E688" s="128"/>
      <c r="F688" s="128"/>
      <c r="G688" s="128"/>
      <c r="H688" s="128"/>
      <c r="I688" s="128"/>
      <c r="J688" s="128"/>
      <c r="K688" s="128"/>
      <c r="L688" s="128"/>
      <c r="M688" s="128"/>
      <c r="N688" s="128"/>
      <c r="O688" s="128"/>
      <c r="P688" s="128"/>
      <c r="Q688" s="128"/>
      <c r="R688" s="128"/>
      <c r="S688" s="2"/>
      <c r="T688" s="2"/>
      <c r="U688" s="2"/>
      <c r="V688" s="2"/>
      <c r="W688" s="2"/>
      <c r="X688" s="2"/>
      <c r="Y688" s="2"/>
      <c r="Z688" s="2"/>
      <c r="AA688" s="2"/>
    </row>
    <row r="689" spans="1:27" ht="12.75" customHeight="1">
      <c r="A689" s="2"/>
      <c r="B689" s="128"/>
      <c r="C689" s="128"/>
      <c r="D689" s="128"/>
      <c r="E689" s="128"/>
      <c r="F689" s="128"/>
      <c r="G689" s="128"/>
      <c r="H689" s="128"/>
      <c r="I689" s="128"/>
      <c r="J689" s="128"/>
      <c r="K689" s="128"/>
      <c r="L689" s="128"/>
      <c r="M689" s="128"/>
      <c r="N689" s="128"/>
      <c r="O689" s="128"/>
      <c r="P689" s="128"/>
      <c r="Q689" s="128"/>
      <c r="R689" s="128"/>
      <c r="S689" s="2"/>
      <c r="T689" s="2"/>
      <c r="U689" s="2"/>
      <c r="V689" s="2"/>
      <c r="W689" s="2"/>
      <c r="X689" s="2"/>
      <c r="Y689" s="2"/>
      <c r="Z689" s="2"/>
      <c r="AA689" s="2"/>
    </row>
    <row r="690" spans="1:27" ht="12.75" customHeight="1">
      <c r="A690" s="2"/>
      <c r="B690" s="128"/>
      <c r="C690" s="128"/>
      <c r="D690" s="128"/>
      <c r="E690" s="128"/>
      <c r="F690" s="128"/>
      <c r="G690" s="128"/>
      <c r="H690" s="128"/>
      <c r="I690" s="128"/>
      <c r="J690" s="128"/>
      <c r="K690" s="128"/>
      <c r="L690" s="128"/>
      <c r="M690" s="128"/>
      <c r="N690" s="128"/>
      <c r="O690" s="128"/>
      <c r="P690" s="128"/>
      <c r="Q690" s="128"/>
      <c r="R690" s="128"/>
      <c r="S690" s="2"/>
      <c r="T690" s="2"/>
      <c r="U690" s="2"/>
      <c r="V690" s="2"/>
      <c r="W690" s="2"/>
      <c r="X690" s="2"/>
      <c r="Y690" s="2"/>
      <c r="Z690" s="2"/>
      <c r="AA690" s="2"/>
    </row>
    <row r="691" spans="1:27" ht="12.75" customHeight="1">
      <c r="A691" s="2"/>
      <c r="B691" s="128"/>
      <c r="C691" s="128"/>
      <c r="D691" s="128"/>
      <c r="E691" s="128"/>
      <c r="F691" s="128"/>
      <c r="G691" s="128"/>
      <c r="H691" s="128"/>
      <c r="I691" s="128"/>
      <c r="J691" s="128"/>
      <c r="K691" s="128"/>
      <c r="L691" s="128"/>
      <c r="M691" s="128"/>
      <c r="N691" s="128"/>
      <c r="O691" s="128"/>
      <c r="P691" s="128"/>
      <c r="Q691" s="128"/>
      <c r="R691" s="128"/>
      <c r="S691" s="2"/>
      <c r="T691" s="2"/>
      <c r="U691" s="2"/>
      <c r="V691" s="2"/>
      <c r="W691" s="2"/>
      <c r="X691" s="2"/>
      <c r="Y691" s="2"/>
      <c r="Z691" s="2"/>
      <c r="AA691" s="2"/>
    </row>
    <row r="692" spans="1:27" ht="12.75" customHeight="1">
      <c r="A692" s="2"/>
      <c r="B692" s="128"/>
      <c r="C692" s="128"/>
      <c r="D692" s="128"/>
      <c r="E692" s="128"/>
      <c r="F692" s="128"/>
      <c r="G692" s="128"/>
      <c r="H692" s="128"/>
      <c r="I692" s="128"/>
      <c r="J692" s="128"/>
      <c r="K692" s="128"/>
      <c r="L692" s="128"/>
      <c r="M692" s="128"/>
      <c r="N692" s="128"/>
      <c r="O692" s="128"/>
      <c r="P692" s="128"/>
      <c r="Q692" s="128"/>
      <c r="R692" s="128"/>
      <c r="S692" s="2"/>
      <c r="T692" s="2"/>
      <c r="U692" s="2"/>
      <c r="V692" s="2"/>
      <c r="W692" s="2"/>
      <c r="X692" s="2"/>
      <c r="Y692" s="2"/>
      <c r="Z692" s="2"/>
      <c r="AA692" s="2"/>
    </row>
    <row r="693" spans="1:27" ht="12.75" customHeight="1">
      <c r="A693" s="2"/>
      <c r="B693" s="128"/>
      <c r="C693" s="128"/>
      <c r="D693" s="128"/>
      <c r="E693" s="128"/>
      <c r="F693" s="128"/>
      <c r="G693" s="128"/>
      <c r="H693" s="128"/>
      <c r="I693" s="128"/>
      <c r="J693" s="128"/>
      <c r="K693" s="128"/>
      <c r="L693" s="128"/>
      <c r="M693" s="128"/>
      <c r="N693" s="128"/>
      <c r="O693" s="128"/>
      <c r="P693" s="128"/>
      <c r="Q693" s="128"/>
      <c r="R693" s="128"/>
      <c r="S693" s="2"/>
      <c r="T693" s="2"/>
      <c r="U693" s="2"/>
      <c r="V693" s="2"/>
      <c r="W693" s="2"/>
      <c r="X693" s="2"/>
      <c r="Y693" s="2"/>
      <c r="Z693" s="2"/>
      <c r="AA693" s="2"/>
    </row>
    <row r="694" spans="1:27" ht="12.75" customHeight="1">
      <c r="A694" s="2"/>
      <c r="B694" s="128"/>
      <c r="C694" s="128"/>
      <c r="D694" s="128"/>
      <c r="E694" s="128"/>
      <c r="F694" s="128"/>
      <c r="G694" s="128"/>
      <c r="H694" s="128"/>
      <c r="I694" s="128"/>
      <c r="J694" s="128"/>
      <c r="K694" s="128"/>
      <c r="L694" s="128"/>
      <c r="M694" s="128"/>
      <c r="N694" s="128"/>
      <c r="O694" s="128"/>
      <c r="P694" s="128"/>
      <c r="Q694" s="128"/>
      <c r="R694" s="128"/>
      <c r="S694" s="2"/>
      <c r="T694" s="2"/>
      <c r="U694" s="2"/>
      <c r="V694" s="2"/>
      <c r="W694" s="2"/>
      <c r="X694" s="2"/>
      <c r="Y694" s="2"/>
      <c r="Z694" s="2"/>
      <c r="AA694" s="2"/>
    </row>
    <row r="695" spans="1:27" ht="12.75" customHeight="1">
      <c r="A695" s="2"/>
      <c r="B695" s="128"/>
      <c r="C695" s="128"/>
      <c r="D695" s="128"/>
      <c r="E695" s="128"/>
      <c r="F695" s="128"/>
      <c r="G695" s="128"/>
      <c r="H695" s="128"/>
      <c r="I695" s="128"/>
      <c r="J695" s="128"/>
      <c r="K695" s="128"/>
      <c r="L695" s="128"/>
      <c r="M695" s="128"/>
      <c r="N695" s="128"/>
      <c r="O695" s="128"/>
      <c r="P695" s="128"/>
      <c r="Q695" s="128"/>
      <c r="R695" s="128"/>
      <c r="S695" s="2"/>
      <c r="T695" s="2"/>
      <c r="U695" s="2"/>
      <c r="V695" s="2"/>
      <c r="W695" s="2"/>
      <c r="X695" s="2"/>
      <c r="Y695" s="2"/>
      <c r="Z695" s="2"/>
      <c r="AA695" s="2"/>
    </row>
    <row r="696" spans="1:27" ht="12.75" customHeight="1">
      <c r="A696" s="2"/>
      <c r="B696" s="128"/>
      <c r="C696" s="128"/>
      <c r="D696" s="128"/>
      <c r="E696" s="128"/>
      <c r="F696" s="128"/>
      <c r="G696" s="128"/>
      <c r="H696" s="128"/>
      <c r="I696" s="128"/>
      <c r="J696" s="128"/>
      <c r="K696" s="128"/>
      <c r="L696" s="128"/>
      <c r="M696" s="128"/>
      <c r="N696" s="128"/>
      <c r="O696" s="128"/>
      <c r="P696" s="128"/>
      <c r="Q696" s="128"/>
      <c r="R696" s="128"/>
      <c r="S696" s="2"/>
      <c r="T696" s="2"/>
      <c r="U696" s="2"/>
      <c r="V696" s="2"/>
      <c r="W696" s="2"/>
      <c r="X696" s="2"/>
      <c r="Y696" s="2"/>
      <c r="Z696" s="2"/>
      <c r="AA696" s="2"/>
    </row>
    <row r="697" spans="1:27" ht="12.75" customHeight="1">
      <c r="A697" s="2"/>
      <c r="B697" s="128"/>
      <c r="C697" s="128"/>
      <c r="D697" s="128"/>
      <c r="E697" s="128"/>
      <c r="F697" s="128"/>
      <c r="G697" s="128"/>
      <c r="H697" s="128"/>
      <c r="I697" s="128"/>
      <c r="J697" s="128"/>
      <c r="K697" s="128"/>
      <c r="L697" s="128"/>
      <c r="M697" s="128"/>
      <c r="N697" s="128"/>
      <c r="O697" s="128"/>
      <c r="P697" s="128"/>
      <c r="Q697" s="128"/>
      <c r="R697" s="128"/>
      <c r="S697" s="2"/>
      <c r="T697" s="2"/>
      <c r="U697" s="2"/>
      <c r="V697" s="2"/>
      <c r="W697" s="2"/>
      <c r="X697" s="2"/>
      <c r="Y697" s="2"/>
      <c r="Z697" s="2"/>
      <c r="AA697" s="2"/>
    </row>
    <row r="698" spans="1:27" ht="12.75" customHeight="1">
      <c r="A698" s="2"/>
      <c r="B698" s="128"/>
      <c r="C698" s="128"/>
      <c r="D698" s="128"/>
      <c r="E698" s="128"/>
      <c r="F698" s="128"/>
      <c r="G698" s="128"/>
      <c r="H698" s="128"/>
      <c r="I698" s="128"/>
      <c r="J698" s="128"/>
      <c r="K698" s="128"/>
      <c r="L698" s="128"/>
      <c r="M698" s="128"/>
      <c r="N698" s="128"/>
      <c r="O698" s="128"/>
      <c r="P698" s="128"/>
      <c r="Q698" s="128"/>
      <c r="R698" s="128"/>
      <c r="S698" s="2"/>
      <c r="T698" s="2"/>
      <c r="U698" s="2"/>
      <c r="V698" s="2"/>
      <c r="W698" s="2"/>
      <c r="X698" s="2"/>
      <c r="Y698" s="2"/>
      <c r="Z698" s="2"/>
      <c r="AA698" s="2"/>
    </row>
    <row r="699" spans="1:27" ht="12.75" customHeight="1">
      <c r="A699" s="2"/>
      <c r="B699" s="128"/>
      <c r="C699" s="128"/>
      <c r="D699" s="128"/>
      <c r="E699" s="128"/>
      <c r="F699" s="128"/>
      <c r="G699" s="128"/>
      <c r="H699" s="128"/>
      <c r="I699" s="128"/>
      <c r="J699" s="128"/>
      <c r="K699" s="128"/>
      <c r="L699" s="128"/>
      <c r="M699" s="128"/>
      <c r="N699" s="128"/>
      <c r="O699" s="128"/>
      <c r="P699" s="128"/>
      <c r="Q699" s="128"/>
      <c r="R699" s="128"/>
      <c r="S699" s="2"/>
      <c r="T699" s="2"/>
      <c r="U699" s="2"/>
      <c r="V699" s="2"/>
      <c r="W699" s="2"/>
      <c r="X699" s="2"/>
      <c r="Y699" s="2"/>
      <c r="Z699" s="2"/>
      <c r="AA699" s="2"/>
    </row>
    <row r="700" spans="1:27" ht="12.75" customHeight="1">
      <c r="A700" s="2"/>
      <c r="B700" s="128"/>
      <c r="C700" s="128"/>
      <c r="D700" s="128"/>
      <c r="E700" s="128"/>
      <c r="F700" s="128"/>
      <c r="G700" s="128"/>
      <c r="H700" s="128"/>
      <c r="I700" s="128"/>
      <c r="J700" s="128"/>
      <c r="K700" s="128"/>
      <c r="L700" s="128"/>
      <c r="M700" s="128"/>
      <c r="N700" s="128"/>
      <c r="O700" s="128"/>
      <c r="P700" s="128"/>
      <c r="Q700" s="128"/>
      <c r="R700" s="128"/>
      <c r="S700" s="2"/>
      <c r="T700" s="2"/>
      <c r="U700" s="2"/>
      <c r="V700" s="2"/>
      <c r="W700" s="2"/>
      <c r="X700" s="2"/>
      <c r="Y700" s="2"/>
      <c r="Z700" s="2"/>
      <c r="AA700" s="2"/>
    </row>
    <row r="701" spans="1:27" ht="12.75" customHeight="1">
      <c r="A701" s="2"/>
      <c r="B701" s="128"/>
      <c r="C701" s="128"/>
      <c r="D701" s="128"/>
      <c r="E701" s="128"/>
      <c r="F701" s="128"/>
      <c r="G701" s="128"/>
      <c r="H701" s="128"/>
      <c r="I701" s="128"/>
      <c r="J701" s="128"/>
      <c r="K701" s="128"/>
      <c r="L701" s="128"/>
      <c r="M701" s="128"/>
      <c r="N701" s="128"/>
      <c r="O701" s="128"/>
      <c r="P701" s="128"/>
      <c r="Q701" s="128"/>
      <c r="R701" s="128"/>
      <c r="S701" s="2"/>
      <c r="T701" s="2"/>
      <c r="U701" s="2"/>
      <c r="V701" s="2"/>
      <c r="W701" s="2"/>
      <c r="X701" s="2"/>
      <c r="Y701" s="2"/>
      <c r="Z701" s="2"/>
      <c r="AA701" s="2"/>
    </row>
    <row r="702" spans="1:27" ht="12.75" customHeight="1">
      <c r="A702" s="2"/>
      <c r="B702" s="128"/>
      <c r="C702" s="128"/>
      <c r="D702" s="128"/>
      <c r="E702" s="128"/>
      <c r="F702" s="128"/>
      <c r="G702" s="128"/>
      <c r="H702" s="128"/>
      <c r="I702" s="128"/>
      <c r="J702" s="128"/>
      <c r="K702" s="128"/>
      <c r="L702" s="128"/>
      <c r="M702" s="128"/>
      <c r="N702" s="128"/>
      <c r="O702" s="128"/>
      <c r="P702" s="128"/>
      <c r="Q702" s="128"/>
      <c r="R702" s="128"/>
      <c r="S702" s="2"/>
      <c r="T702" s="2"/>
      <c r="U702" s="2"/>
      <c r="V702" s="2"/>
      <c r="W702" s="2"/>
      <c r="X702" s="2"/>
      <c r="Y702" s="2"/>
      <c r="Z702" s="2"/>
      <c r="AA702" s="2"/>
    </row>
    <row r="703" spans="1:27" ht="12.75" customHeight="1">
      <c r="A703" s="2"/>
      <c r="B703" s="128"/>
      <c r="C703" s="128"/>
      <c r="D703" s="128"/>
      <c r="E703" s="128"/>
      <c r="F703" s="128"/>
      <c r="G703" s="128"/>
      <c r="H703" s="128"/>
      <c r="I703" s="128"/>
      <c r="J703" s="128"/>
      <c r="K703" s="128"/>
      <c r="L703" s="128"/>
      <c r="M703" s="128"/>
      <c r="N703" s="128"/>
      <c r="O703" s="128"/>
      <c r="P703" s="128"/>
      <c r="Q703" s="128"/>
      <c r="R703" s="128"/>
      <c r="S703" s="2"/>
      <c r="T703" s="2"/>
      <c r="U703" s="2"/>
      <c r="V703" s="2"/>
      <c r="W703" s="2"/>
      <c r="X703" s="2"/>
      <c r="Y703" s="2"/>
      <c r="Z703" s="2"/>
      <c r="AA703" s="2"/>
    </row>
    <row r="704" spans="1:27" ht="12.75" customHeight="1">
      <c r="A704" s="2"/>
      <c r="B704" s="128"/>
      <c r="C704" s="128"/>
      <c r="D704" s="128"/>
      <c r="E704" s="128"/>
      <c r="F704" s="128"/>
      <c r="G704" s="128"/>
      <c r="H704" s="128"/>
      <c r="I704" s="128"/>
      <c r="J704" s="128"/>
      <c r="K704" s="128"/>
      <c r="L704" s="128"/>
      <c r="M704" s="128"/>
      <c r="N704" s="128"/>
      <c r="O704" s="128"/>
      <c r="P704" s="128"/>
      <c r="Q704" s="128"/>
      <c r="R704" s="128"/>
      <c r="S704" s="2"/>
      <c r="T704" s="2"/>
      <c r="U704" s="2"/>
      <c r="V704" s="2"/>
      <c r="W704" s="2"/>
      <c r="X704" s="2"/>
      <c r="Y704" s="2"/>
      <c r="Z704" s="2"/>
      <c r="AA704" s="2"/>
    </row>
    <row r="705" spans="1:27" ht="12.75" customHeight="1">
      <c r="A705" s="2"/>
      <c r="B705" s="128"/>
      <c r="C705" s="128"/>
      <c r="D705" s="128"/>
      <c r="E705" s="128"/>
      <c r="F705" s="128"/>
      <c r="G705" s="128"/>
      <c r="H705" s="128"/>
      <c r="I705" s="128"/>
      <c r="J705" s="128"/>
      <c r="K705" s="128"/>
      <c r="L705" s="128"/>
      <c r="M705" s="128"/>
      <c r="N705" s="128"/>
      <c r="O705" s="128"/>
      <c r="P705" s="128"/>
      <c r="Q705" s="128"/>
      <c r="R705" s="128"/>
      <c r="S705" s="2"/>
      <c r="T705" s="2"/>
      <c r="U705" s="2"/>
      <c r="V705" s="2"/>
      <c r="W705" s="2"/>
      <c r="X705" s="2"/>
      <c r="Y705" s="2"/>
      <c r="Z705" s="2"/>
      <c r="AA705" s="2"/>
    </row>
    <row r="706" spans="1:27" ht="12.75" customHeight="1">
      <c r="A706" s="2"/>
      <c r="B706" s="128"/>
      <c r="C706" s="128"/>
      <c r="D706" s="128"/>
      <c r="E706" s="128"/>
      <c r="F706" s="128"/>
      <c r="G706" s="128"/>
      <c r="H706" s="128"/>
      <c r="I706" s="128"/>
      <c r="J706" s="128"/>
      <c r="K706" s="128"/>
      <c r="L706" s="128"/>
      <c r="M706" s="128"/>
      <c r="N706" s="128"/>
      <c r="O706" s="128"/>
      <c r="P706" s="128"/>
      <c r="Q706" s="128"/>
      <c r="R706" s="128"/>
      <c r="S706" s="2"/>
      <c r="T706" s="2"/>
      <c r="U706" s="2"/>
      <c r="V706" s="2"/>
      <c r="W706" s="2"/>
      <c r="X706" s="2"/>
      <c r="Y706" s="2"/>
      <c r="Z706" s="2"/>
      <c r="AA706" s="2"/>
    </row>
    <row r="707" spans="1:27" ht="12.75" customHeight="1">
      <c r="A707" s="2"/>
      <c r="B707" s="128"/>
      <c r="C707" s="128"/>
      <c r="D707" s="128"/>
      <c r="E707" s="128"/>
      <c r="F707" s="128"/>
      <c r="G707" s="128"/>
      <c r="H707" s="128"/>
      <c r="I707" s="128"/>
      <c r="J707" s="128"/>
      <c r="K707" s="128"/>
      <c r="L707" s="128"/>
      <c r="M707" s="128"/>
      <c r="N707" s="128"/>
      <c r="O707" s="128"/>
      <c r="P707" s="128"/>
      <c r="Q707" s="128"/>
      <c r="R707" s="128"/>
      <c r="S707" s="2"/>
      <c r="T707" s="2"/>
      <c r="U707" s="2"/>
      <c r="V707" s="2"/>
      <c r="W707" s="2"/>
      <c r="X707" s="2"/>
      <c r="Y707" s="2"/>
      <c r="Z707" s="2"/>
      <c r="AA707" s="2"/>
    </row>
    <row r="708" spans="1:27" ht="12.75" customHeight="1">
      <c r="A708" s="2"/>
      <c r="B708" s="128"/>
      <c r="C708" s="128"/>
      <c r="D708" s="128"/>
      <c r="E708" s="128"/>
      <c r="F708" s="128"/>
      <c r="G708" s="128"/>
      <c r="H708" s="128"/>
      <c r="I708" s="128"/>
      <c r="J708" s="128"/>
      <c r="K708" s="128"/>
      <c r="L708" s="128"/>
      <c r="M708" s="128"/>
      <c r="N708" s="128"/>
      <c r="O708" s="128"/>
      <c r="P708" s="128"/>
      <c r="Q708" s="128"/>
      <c r="R708" s="128"/>
      <c r="S708" s="2"/>
      <c r="T708" s="2"/>
      <c r="U708" s="2"/>
      <c r="V708" s="2"/>
      <c r="W708" s="2"/>
      <c r="X708" s="2"/>
      <c r="Y708" s="2"/>
      <c r="Z708" s="2"/>
      <c r="AA708" s="2"/>
    </row>
    <row r="709" spans="1:27" ht="12.75" customHeight="1">
      <c r="A709" s="2"/>
      <c r="B709" s="128"/>
      <c r="C709" s="128"/>
      <c r="D709" s="128"/>
      <c r="E709" s="128"/>
      <c r="F709" s="128"/>
      <c r="G709" s="128"/>
      <c r="H709" s="128"/>
      <c r="I709" s="128"/>
      <c r="J709" s="128"/>
      <c r="K709" s="128"/>
      <c r="L709" s="128"/>
      <c r="M709" s="128"/>
      <c r="N709" s="128"/>
      <c r="O709" s="128"/>
      <c r="P709" s="128"/>
      <c r="Q709" s="128"/>
      <c r="R709" s="128"/>
      <c r="S709" s="2"/>
      <c r="T709" s="2"/>
      <c r="U709" s="2"/>
      <c r="V709" s="2"/>
      <c r="W709" s="2"/>
      <c r="X709" s="2"/>
      <c r="Y709" s="2"/>
      <c r="Z709" s="2"/>
      <c r="AA709" s="2"/>
    </row>
    <row r="710" spans="1:27" ht="12.75" customHeight="1">
      <c r="A710" s="2"/>
      <c r="B710" s="128"/>
      <c r="C710" s="128"/>
      <c r="D710" s="128"/>
      <c r="E710" s="128"/>
      <c r="F710" s="128"/>
      <c r="G710" s="128"/>
      <c r="H710" s="128"/>
      <c r="I710" s="128"/>
      <c r="J710" s="128"/>
      <c r="K710" s="128"/>
      <c r="L710" s="128"/>
      <c r="M710" s="128"/>
      <c r="N710" s="128"/>
      <c r="O710" s="128"/>
      <c r="P710" s="128"/>
      <c r="Q710" s="128"/>
      <c r="R710" s="128"/>
      <c r="S710" s="2"/>
      <c r="T710" s="2"/>
      <c r="U710" s="2"/>
      <c r="V710" s="2"/>
      <c r="W710" s="2"/>
      <c r="X710" s="2"/>
      <c r="Y710" s="2"/>
      <c r="Z710" s="2"/>
      <c r="AA710" s="2"/>
    </row>
    <row r="711" spans="1:27" ht="12.75" customHeight="1">
      <c r="A711" s="2"/>
      <c r="B711" s="128"/>
      <c r="C711" s="128"/>
      <c r="D711" s="128"/>
      <c r="E711" s="128"/>
      <c r="F711" s="128"/>
      <c r="G711" s="128"/>
      <c r="H711" s="128"/>
      <c r="I711" s="128"/>
      <c r="J711" s="128"/>
      <c r="K711" s="128"/>
      <c r="L711" s="128"/>
      <c r="M711" s="128"/>
      <c r="N711" s="128"/>
      <c r="O711" s="128"/>
      <c r="P711" s="128"/>
      <c r="Q711" s="128"/>
      <c r="R711" s="128"/>
      <c r="S711" s="2"/>
      <c r="T711" s="2"/>
      <c r="U711" s="2"/>
      <c r="V711" s="2"/>
      <c r="W711" s="2"/>
      <c r="X711" s="2"/>
      <c r="Y711" s="2"/>
      <c r="Z711" s="2"/>
      <c r="AA711" s="2"/>
    </row>
    <row r="712" spans="1:27" ht="12.75" customHeight="1">
      <c r="A712" s="2"/>
      <c r="B712" s="128"/>
      <c r="C712" s="128"/>
      <c r="D712" s="128"/>
      <c r="E712" s="128"/>
      <c r="F712" s="128"/>
      <c r="G712" s="128"/>
      <c r="H712" s="128"/>
      <c r="I712" s="128"/>
      <c r="J712" s="128"/>
      <c r="K712" s="128"/>
      <c r="L712" s="128"/>
      <c r="M712" s="128"/>
      <c r="N712" s="128"/>
      <c r="O712" s="128"/>
      <c r="P712" s="128"/>
      <c r="Q712" s="128"/>
      <c r="R712" s="128"/>
      <c r="S712" s="2"/>
      <c r="T712" s="2"/>
      <c r="U712" s="2"/>
      <c r="V712" s="2"/>
      <c r="W712" s="2"/>
      <c r="X712" s="2"/>
      <c r="Y712" s="2"/>
      <c r="Z712" s="2"/>
      <c r="AA712" s="2"/>
    </row>
    <row r="713" spans="1:27" ht="12.75" customHeight="1">
      <c r="A713" s="2"/>
      <c r="B713" s="128"/>
      <c r="C713" s="128"/>
      <c r="D713" s="128"/>
      <c r="E713" s="128"/>
      <c r="F713" s="128"/>
      <c r="G713" s="128"/>
      <c r="H713" s="128"/>
      <c r="I713" s="128"/>
      <c r="J713" s="128"/>
      <c r="K713" s="128"/>
      <c r="L713" s="128"/>
      <c r="M713" s="128"/>
      <c r="N713" s="128"/>
      <c r="O713" s="128"/>
      <c r="P713" s="128"/>
      <c r="Q713" s="128"/>
      <c r="R713" s="128"/>
      <c r="S713" s="2"/>
      <c r="T713" s="2"/>
      <c r="U713" s="2"/>
      <c r="V713" s="2"/>
      <c r="W713" s="2"/>
      <c r="X713" s="2"/>
      <c r="Y713" s="2"/>
      <c r="Z713" s="2"/>
      <c r="AA713" s="2"/>
    </row>
    <row r="714" spans="1:27" ht="12.75" customHeight="1">
      <c r="A714" s="2"/>
      <c r="B714" s="128"/>
      <c r="C714" s="128"/>
      <c r="D714" s="128"/>
      <c r="E714" s="128"/>
      <c r="F714" s="128"/>
      <c r="G714" s="128"/>
      <c r="H714" s="128"/>
      <c r="I714" s="128"/>
      <c r="J714" s="128"/>
      <c r="K714" s="128"/>
      <c r="L714" s="128"/>
      <c r="M714" s="128"/>
      <c r="N714" s="128"/>
      <c r="O714" s="128"/>
      <c r="P714" s="128"/>
      <c r="Q714" s="128"/>
      <c r="R714" s="128"/>
      <c r="S714" s="2"/>
      <c r="T714" s="2"/>
      <c r="U714" s="2"/>
      <c r="V714" s="2"/>
      <c r="W714" s="2"/>
      <c r="X714" s="2"/>
      <c r="Y714" s="2"/>
      <c r="Z714" s="2"/>
      <c r="AA714" s="2"/>
    </row>
    <row r="715" spans="1:27" ht="12.75" customHeight="1">
      <c r="A715" s="2"/>
      <c r="B715" s="128"/>
      <c r="C715" s="128"/>
      <c r="D715" s="128"/>
      <c r="E715" s="128"/>
      <c r="F715" s="128"/>
      <c r="G715" s="128"/>
      <c r="H715" s="128"/>
      <c r="I715" s="128"/>
      <c r="J715" s="128"/>
      <c r="K715" s="128"/>
      <c r="L715" s="128"/>
      <c r="M715" s="128"/>
      <c r="N715" s="128"/>
      <c r="O715" s="128"/>
      <c r="P715" s="128"/>
      <c r="Q715" s="128"/>
      <c r="R715" s="128"/>
      <c r="S715" s="2"/>
      <c r="T715" s="2"/>
      <c r="U715" s="2"/>
      <c r="V715" s="2"/>
      <c r="W715" s="2"/>
      <c r="X715" s="2"/>
      <c r="Y715" s="2"/>
      <c r="Z715" s="2"/>
      <c r="AA715" s="2"/>
    </row>
    <row r="716" spans="1:27" ht="12.75" customHeight="1">
      <c r="A716" s="2"/>
      <c r="B716" s="128"/>
      <c r="C716" s="128"/>
      <c r="D716" s="128"/>
      <c r="E716" s="128"/>
      <c r="F716" s="128"/>
      <c r="G716" s="128"/>
      <c r="H716" s="128"/>
      <c r="I716" s="128"/>
      <c r="J716" s="128"/>
      <c r="K716" s="128"/>
      <c r="L716" s="128"/>
      <c r="M716" s="128"/>
      <c r="N716" s="128"/>
      <c r="O716" s="128"/>
      <c r="P716" s="128"/>
      <c r="Q716" s="128"/>
      <c r="R716" s="128"/>
      <c r="S716" s="2"/>
      <c r="T716" s="2"/>
      <c r="U716" s="2"/>
      <c r="V716" s="2"/>
      <c r="W716" s="2"/>
      <c r="X716" s="2"/>
      <c r="Y716" s="2"/>
      <c r="Z716" s="2"/>
      <c r="AA716" s="2"/>
    </row>
    <row r="717" spans="1:27" ht="12.75" customHeight="1">
      <c r="A717" s="2"/>
      <c r="B717" s="128"/>
      <c r="C717" s="128"/>
      <c r="D717" s="128"/>
      <c r="E717" s="128"/>
      <c r="F717" s="128"/>
      <c r="G717" s="128"/>
      <c r="H717" s="128"/>
      <c r="I717" s="128"/>
      <c r="J717" s="128"/>
      <c r="K717" s="128"/>
      <c r="L717" s="128"/>
      <c r="M717" s="128"/>
      <c r="N717" s="128"/>
      <c r="O717" s="128"/>
      <c r="P717" s="128"/>
      <c r="Q717" s="128"/>
      <c r="R717" s="128"/>
      <c r="S717" s="2"/>
      <c r="T717" s="2"/>
      <c r="U717" s="2"/>
      <c r="V717" s="2"/>
      <c r="W717" s="2"/>
      <c r="X717" s="2"/>
      <c r="Y717" s="2"/>
      <c r="Z717" s="2"/>
      <c r="AA717" s="2"/>
    </row>
    <row r="718" spans="1:27" ht="12.75" customHeight="1">
      <c r="A718" s="2"/>
      <c r="B718" s="128"/>
      <c r="C718" s="128"/>
      <c r="D718" s="128"/>
      <c r="E718" s="128"/>
      <c r="F718" s="128"/>
      <c r="G718" s="128"/>
      <c r="H718" s="128"/>
      <c r="I718" s="128"/>
      <c r="J718" s="128"/>
      <c r="K718" s="128"/>
      <c r="L718" s="128"/>
      <c r="M718" s="128"/>
      <c r="N718" s="128"/>
      <c r="O718" s="128"/>
      <c r="P718" s="128"/>
      <c r="Q718" s="128"/>
      <c r="R718" s="128"/>
      <c r="S718" s="2"/>
      <c r="T718" s="2"/>
      <c r="U718" s="2"/>
      <c r="V718" s="2"/>
      <c r="W718" s="2"/>
      <c r="X718" s="2"/>
      <c r="Y718" s="2"/>
      <c r="Z718" s="2"/>
      <c r="AA718" s="2"/>
    </row>
    <row r="719" spans="1:27" ht="12.75" customHeight="1">
      <c r="A719" s="2"/>
      <c r="B719" s="128"/>
      <c r="C719" s="128"/>
      <c r="D719" s="128"/>
      <c r="E719" s="128"/>
      <c r="F719" s="128"/>
      <c r="G719" s="128"/>
      <c r="H719" s="128"/>
      <c r="I719" s="128"/>
      <c r="J719" s="128"/>
      <c r="K719" s="128"/>
      <c r="L719" s="128"/>
      <c r="M719" s="128"/>
      <c r="N719" s="128"/>
      <c r="O719" s="128"/>
      <c r="P719" s="128"/>
      <c r="Q719" s="128"/>
      <c r="R719" s="128"/>
      <c r="S719" s="2"/>
      <c r="T719" s="2"/>
      <c r="U719" s="2"/>
      <c r="V719" s="2"/>
      <c r="W719" s="2"/>
      <c r="X719" s="2"/>
      <c r="Y719" s="2"/>
      <c r="Z719" s="2"/>
      <c r="AA719" s="2"/>
    </row>
    <row r="720" spans="1:27" ht="12.75" customHeight="1">
      <c r="A720" s="2"/>
      <c r="B720" s="128"/>
      <c r="C720" s="128"/>
      <c r="D720" s="128"/>
      <c r="E720" s="128"/>
      <c r="F720" s="128"/>
      <c r="G720" s="128"/>
      <c r="H720" s="128"/>
      <c r="I720" s="128"/>
      <c r="J720" s="128"/>
      <c r="K720" s="128"/>
      <c r="L720" s="128"/>
      <c r="M720" s="128"/>
      <c r="N720" s="128"/>
      <c r="O720" s="128"/>
      <c r="P720" s="128"/>
      <c r="Q720" s="128"/>
      <c r="R720" s="128"/>
      <c r="S720" s="2"/>
      <c r="T720" s="2"/>
      <c r="U720" s="2"/>
      <c r="V720" s="2"/>
      <c r="W720" s="2"/>
      <c r="X720" s="2"/>
      <c r="Y720" s="2"/>
      <c r="Z720" s="2"/>
      <c r="AA720" s="2"/>
    </row>
    <row r="721" spans="1:27" ht="12.75" customHeight="1">
      <c r="A721" s="2"/>
      <c r="B721" s="128"/>
      <c r="C721" s="128"/>
      <c r="D721" s="128"/>
      <c r="E721" s="128"/>
      <c r="F721" s="128"/>
      <c r="G721" s="128"/>
      <c r="H721" s="128"/>
      <c r="I721" s="128"/>
      <c r="J721" s="128"/>
      <c r="K721" s="128"/>
      <c r="L721" s="128"/>
      <c r="M721" s="128"/>
      <c r="N721" s="128"/>
      <c r="O721" s="128"/>
      <c r="P721" s="128"/>
      <c r="Q721" s="128"/>
      <c r="R721" s="128"/>
      <c r="S721" s="2"/>
      <c r="T721" s="2"/>
      <c r="U721" s="2"/>
      <c r="V721" s="2"/>
      <c r="W721" s="2"/>
      <c r="X721" s="2"/>
      <c r="Y721" s="2"/>
      <c r="Z721" s="2"/>
      <c r="AA721" s="2"/>
    </row>
    <row r="722" spans="1:27" ht="12.75" customHeight="1">
      <c r="A722" s="2"/>
      <c r="B722" s="128"/>
      <c r="C722" s="128"/>
      <c r="D722" s="128"/>
      <c r="E722" s="128"/>
      <c r="F722" s="128"/>
      <c r="G722" s="128"/>
      <c r="H722" s="128"/>
      <c r="I722" s="128"/>
      <c r="J722" s="128"/>
      <c r="K722" s="128"/>
      <c r="L722" s="128"/>
      <c r="M722" s="128"/>
      <c r="N722" s="128"/>
      <c r="O722" s="128"/>
      <c r="P722" s="128"/>
      <c r="Q722" s="128"/>
      <c r="R722" s="128"/>
      <c r="S722" s="2"/>
      <c r="T722" s="2"/>
      <c r="U722" s="2"/>
      <c r="V722" s="2"/>
      <c r="W722" s="2"/>
      <c r="X722" s="2"/>
      <c r="Y722" s="2"/>
      <c r="Z722" s="2"/>
      <c r="AA722" s="2"/>
    </row>
    <row r="723" spans="1:27" ht="12.75" customHeight="1">
      <c r="A723" s="2"/>
      <c r="B723" s="128"/>
      <c r="C723" s="128"/>
      <c r="D723" s="128"/>
      <c r="E723" s="128"/>
      <c r="F723" s="128"/>
      <c r="G723" s="128"/>
      <c r="H723" s="128"/>
      <c r="I723" s="128"/>
      <c r="J723" s="128"/>
      <c r="K723" s="128"/>
      <c r="L723" s="128"/>
      <c r="M723" s="128"/>
      <c r="N723" s="128"/>
      <c r="O723" s="128"/>
      <c r="P723" s="128"/>
      <c r="Q723" s="128"/>
      <c r="R723" s="128"/>
      <c r="S723" s="2"/>
      <c r="T723" s="2"/>
      <c r="U723" s="2"/>
      <c r="V723" s="2"/>
      <c r="W723" s="2"/>
      <c r="X723" s="2"/>
      <c r="Y723" s="2"/>
      <c r="Z723" s="2"/>
      <c r="AA723" s="2"/>
    </row>
    <row r="724" spans="1:27" ht="12.75" customHeight="1">
      <c r="A724" s="2"/>
      <c r="B724" s="128"/>
      <c r="C724" s="128"/>
      <c r="D724" s="128"/>
      <c r="E724" s="128"/>
      <c r="F724" s="128"/>
      <c r="G724" s="128"/>
      <c r="H724" s="128"/>
      <c r="I724" s="128"/>
      <c r="J724" s="128"/>
      <c r="K724" s="128"/>
      <c r="L724" s="128"/>
      <c r="M724" s="128"/>
      <c r="N724" s="128"/>
      <c r="O724" s="128"/>
      <c r="P724" s="128"/>
      <c r="Q724" s="128"/>
      <c r="R724" s="128"/>
      <c r="S724" s="2"/>
      <c r="T724" s="2"/>
      <c r="U724" s="2"/>
      <c r="V724" s="2"/>
      <c r="W724" s="2"/>
      <c r="X724" s="2"/>
      <c r="Y724" s="2"/>
      <c r="Z724" s="2"/>
      <c r="AA724" s="2"/>
    </row>
    <row r="725" spans="1:27" ht="12.75" customHeight="1">
      <c r="A725" s="2"/>
      <c r="B725" s="128"/>
      <c r="C725" s="128"/>
      <c r="D725" s="128"/>
      <c r="E725" s="128"/>
      <c r="F725" s="128"/>
      <c r="G725" s="128"/>
      <c r="H725" s="128"/>
      <c r="I725" s="128"/>
      <c r="J725" s="128"/>
      <c r="K725" s="128"/>
      <c r="L725" s="128"/>
      <c r="M725" s="128"/>
      <c r="N725" s="128"/>
      <c r="O725" s="128"/>
      <c r="P725" s="128"/>
      <c r="Q725" s="128"/>
      <c r="R725" s="128"/>
      <c r="S725" s="2"/>
      <c r="T725" s="2"/>
      <c r="U725" s="2"/>
      <c r="V725" s="2"/>
      <c r="W725" s="2"/>
      <c r="X725" s="2"/>
      <c r="Y725" s="2"/>
      <c r="Z725" s="2"/>
      <c r="AA725" s="2"/>
    </row>
    <row r="726" spans="1:27" ht="12.75" customHeight="1">
      <c r="A726" s="2"/>
      <c r="B726" s="128"/>
      <c r="C726" s="128"/>
      <c r="D726" s="128"/>
      <c r="E726" s="128"/>
      <c r="F726" s="128"/>
      <c r="G726" s="128"/>
      <c r="H726" s="128"/>
      <c r="I726" s="128"/>
      <c r="J726" s="128"/>
      <c r="K726" s="128"/>
      <c r="L726" s="128"/>
      <c r="M726" s="128"/>
      <c r="N726" s="128"/>
      <c r="O726" s="128"/>
      <c r="P726" s="128"/>
      <c r="Q726" s="128"/>
      <c r="R726" s="128"/>
      <c r="S726" s="2"/>
      <c r="T726" s="2"/>
      <c r="U726" s="2"/>
      <c r="V726" s="2"/>
      <c r="W726" s="2"/>
      <c r="X726" s="2"/>
      <c r="Y726" s="2"/>
      <c r="Z726" s="2"/>
      <c r="AA726" s="2"/>
    </row>
    <row r="727" spans="1:27" ht="12.75" customHeight="1">
      <c r="A727" s="2"/>
      <c r="B727" s="128"/>
      <c r="C727" s="128"/>
      <c r="D727" s="128"/>
      <c r="E727" s="128"/>
      <c r="F727" s="128"/>
      <c r="G727" s="128"/>
      <c r="H727" s="128"/>
      <c r="I727" s="128"/>
      <c r="J727" s="128"/>
      <c r="K727" s="128"/>
      <c r="L727" s="128"/>
      <c r="M727" s="128"/>
      <c r="N727" s="128"/>
      <c r="O727" s="128"/>
      <c r="P727" s="128"/>
      <c r="Q727" s="128"/>
      <c r="R727" s="128"/>
      <c r="S727" s="2"/>
      <c r="T727" s="2"/>
      <c r="U727" s="2"/>
      <c r="V727" s="2"/>
      <c r="W727" s="2"/>
      <c r="X727" s="2"/>
      <c r="Y727" s="2"/>
      <c r="Z727" s="2"/>
      <c r="AA727" s="2"/>
    </row>
    <row r="728" spans="1:27" ht="12.75" customHeight="1">
      <c r="A728" s="2"/>
      <c r="B728" s="128"/>
      <c r="C728" s="128"/>
      <c r="D728" s="128"/>
      <c r="E728" s="128"/>
      <c r="F728" s="128"/>
      <c r="G728" s="128"/>
      <c r="H728" s="128"/>
      <c r="I728" s="128"/>
      <c r="J728" s="128"/>
      <c r="K728" s="128"/>
      <c r="L728" s="128"/>
      <c r="M728" s="128"/>
      <c r="N728" s="128"/>
      <c r="O728" s="128"/>
      <c r="P728" s="128"/>
      <c r="Q728" s="128"/>
      <c r="R728" s="128"/>
      <c r="S728" s="2"/>
      <c r="T728" s="2"/>
      <c r="U728" s="2"/>
      <c r="V728" s="2"/>
      <c r="W728" s="2"/>
      <c r="X728" s="2"/>
      <c r="Y728" s="2"/>
      <c r="Z728" s="2"/>
      <c r="AA728" s="2"/>
    </row>
    <row r="729" spans="1:27" ht="12.75" customHeight="1">
      <c r="A729" s="2"/>
      <c r="B729" s="128"/>
      <c r="C729" s="128"/>
      <c r="D729" s="128"/>
      <c r="E729" s="128"/>
      <c r="F729" s="128"/>
      <c r="G729" s="128"/>
      <c r="H729" s="128"/>
      <c r="I729" s="128"/>
      <c r="J729" s="128"/>
      <c r="K729" s="128"/>
      <c r="L729" s="128"/>
      <c r="M729" s="128"/>
      <c r="N729" s="128"/>
      <c r="O729" s="128"/>
      <c r="P729" s="128"/>
      <c r="Q729" s="128"/>
      <c r="R729" s="128"/>
      <c r="S729" s="2"/>
      <c r="T729" s="2"/>
      <c r="U729" s="2"/>
      <c r="V729" s="2"/>
      <c r="W729" s="2"/>
      <c r="X729" s="2"/>
      <c r="Y729" s="2"/>
      <c r="Z729" s="2"/>
      <c r="AA729" s="2"/>
    </row>
    <row r="730" spans="1:27" ht="12.75" customHeight="1">
      <c r="A730" s="2"/>
      <c r="B730" s="128"/>
      <c r="C730" s="128"/>
      <c r="D730" s="128"/>
      <c r="E730" s="128"/>
      <c r="F730" s="128"/>
      <c r="G730" s="128"/>
      <c r="H730" s="128"/>
      <c r="I730" s="128"/>
      <c r="J730" s="128"/>
      <c r="K730" s="128"/>
      <c r="L730" s="128"/>
      <c r="M730" s="128"/>
      <c r="N730" s="128"/>
      <c r="O730" s="128"/>
      <c r="P730" s="128"/>
      <c r="Q730" s="128"/>
      <c r="R730" s="128"/>
      <c r="S730" s="2"/>
      <c r="T730" s="2"/>
      <c r="U730" s="2"/>
      <c r="V730" s="2"/>
      <c r="W730" s="2"/>
      <c r="X730" s="2"/>
      <c r="Y730" s="2"/>
      <c r="Z730" s="2"/>
      <c r="AA730" s="2"/>
    </row>
    <row r="731" spans="1:27" ht="12.75" customHeight="1">
      <c r="A731" s="2"/>
      <c r="B731" s="128"/>
      <c r="C731" s="128"/>
      <c r="D731" s="128"/>
      <c r="E731" s="128"/>
      <c r="F731" s="128"/>
      <c r="G731" s="128"/>
      <c r="H731" s="128"/>
      <c r="I731" s="128"/>
      <c r="J731" s="128"/>
      <c r="K731" s="128"/>
      <c r="L731" s="128"/>
      <c r="M731" s="128"/>
      <c r="N731" s="128"/>
      <c r="O731" s="128"/>
      <c r="P731" s="128"/>
      <c r="Q731" s="128"/>
      <c r="R731" s="128"/>
      <c r="S731" s="2"/>
      <c r="T731" s="2"/>
      <c r="U731" s="2"/>
      <c r="V731" s="2"/>
      <c r="W731" s="2"/>
      <c r="X731" s="2"/>
      <c r="Y731" s="2"/>
      <c r="Z731" s="2"/>
      <c r="AA731" s="2"/>
    </row>
    <row r="732" spans="1:27" ht="12.75" customHeight="1">
      <c r="A732" s="2"/>
      <c r="B732" s="128"/>
      <c r="C732" s="128"/>
      <c r="D732" s="128"/>
      <c r="E732" s="128"/>
      <c r="F732" s="128"/>
      <c r="G732" s="128"/>
      <c r="H732" s="128"/>
      <c r="I732" s="128"/>
      <c r="J732" s="128"/>
      <c r="K732" s="128"/>
      <c r="L732" s="128"/>
      <c r="M732" s="128"/>
      <c r="N732" s="128"/>
      <c r="O732" s="128"/>
      <c r="P732" s="128"/>
      <c r="Q732" s="128"/>
      <c r="R732" s="128"/>
      <c r="S732" s="2"/>
      <c r="T732" s="2"/>
      <c r="U732" s="2"/>
      <c r="V732" s="2"/>
      <c r="W732" s="2"/>
      <c r="X732" s="2"/>
      <c r="Y732" s="2"/>
      <c r="Z732" s="2"/>
      <c r="AA732" s="2"/>
    </row>
    <row r="733" spans="1:27" ht="12.75" customHeight="1">
      <c r="A733" s="2"/>
      <c r="B733" s="128"/>
      <c r="C733" s="128"/>
      <c r="D733" s="128"/>
      <c r="E733" s="128"/>
      <c r="F733" s="128"/>
      <c r="G733" s="128"/>
      <c r="H733" s="128"/>
      <c r="I733" s="128"/>
      <c r="J733" s="128"/>
      <c r="K733" s="128"/>
      <c r="L733" s="128"/>
      <c r="M733" s="128"/>
      <c r="N733" s="128"/>
      <c r="O733" s="128"/>
      <c r="P733" s="128"/>
      <c r="Q733" s="128"/>
      <c r="R733" s="128"/>
      <c r="S733" s="2"/>
      <c r="T733" s="2"/>
      <c r="U733" s="2"/>
      <c r="V733" s="2"/>
      <c r="W733" s="2"/>
      <c r="X733" s="2"/>
      <c r="Y733" s="2"/>
      <c r="Z733" s="2"/>
      <c r="AA733" s="2"/>
    </row>
    <row r="734" spans="1:27" ht="12.75" customHeight="1">
      <c r="A734" s="2"/>
      <c r="B734" s="128"/>
      <c r="C734" s="128"/>
      <c r="D734" s="128"/>
      <c r="E734" s="128"/>
      <c r="F734" s="128"/>
      <c r="G734" s="128"/>
      <c r="H734" s="128"/>
      <c r="I734" s="128"/>
      <c r="J734" s="128"/>
      <c r="K734" s="128"/>
      <c r="L734" s="128"/>
      <c r="M734" s="128"/>
      <c r="N734" s="128"/>
      <c r="O734" s="128"/>
      <c r="P734" s="128"/>
      <c r="Q734" s="128"/>
      <c r="R734" s="128"/>
      <c r="S734" s="2"/>
      <c r="T734" s="2"/>
      <c r="U734" s="2"/>
      <c r="V734" s="2"/>
      <c r="W734" s="2"/>
      <c r="X734" s="2"/>
      <c r="Y734" s="2"/>
      <c r="Z734" s="2"/>
      <c r="AA734" s="2"/>
    </row>
    <row r="735" spans="1:27" ht="12.75" customHeight="1">
      <c r="A735" s="2"/>
      <c r="B735" s="128"/>
      <c r="C735" s="128"/>
      <c r="D735" s="128"/>
      <c r="E735" s="128"/>
      <c r="F735" s="128"/>
      <c r="G735" s="128"/>
      <c r="H735" s="128"/>
      <c r="I735" s="128"/>
      <c r="J735" s="128"/>
      <c r="K735" s="128"/>
      <c r="L735" s="128"/>
      <c r="M735" s="128"/>
      <c r="N735" s="128"/>
      <c r="O735" s="128"/>
      <c r="P735" s="128"/>
      <c r="Q735" s="128"/>
      <c r="R735" s="128"/>
      <c r="S735" s="2"/>
      <c r="T735" s="2"/>
      <c r="U735" s="2"/>
      <c r="V735" s="2"/>
      <c r="W735" s="2"/>
      <c r="X735" s="2"/>
      <c r="Y735" s="2"/>
      <c r="Z735" s="2"/>
      <c r="AA735" s="2"/>
    </row>
    <row r="736" spans="1:27" ht="12.75" customHeight="1">
      <c r="A736" s="2"/>
      <c r="B736" s="128"/>
      <c r="C736" s="128"/>
      <c r="D736" s="128"/>
      <c r="E736" s="128"/>
      <c r="F736" s="128"/>
      <c r="G736" s="128"/>
      <c r="H736" s="128"/>
      <c r="I736" s="128"/>
      <c r="J736" s="128"/>
      <c r="K736" s="128"/>
      <c r="L736" s="128"/>
      <c r="M736" s="128"/>
      <c r="N736" s="128"/>
      <c r="O736" s="128"/>
      <c r="P736" s="128"/>
      <c r="Q736" s="128"/>
      <c r="R736" s="128"/>
      <c r="S736" s="2"/>
      <c r="T736" s="2"/>
      <c r="U736" s="2"/>
      <c r="V736" s="2"/>
      <c r="W736" s="2"/>
      <c r="X736" s="2"/>
      <c r="Y736" s="2"/>
      <c r="Z736" s="2"/>
      <c r="AA736" s="2"/>
    </row>
    <row r="737" spans="1:27" ht="12.75" customHeight="1">
      <c r="A737" s="2"/>
      <c r="B737" s="128"/>
      <c r="C737" s="128"/>
      <c r="D737" s="128"/>
      <c r="E737" s="128"/>
      <c r="F737" s="128"/>
      <c r="G737" s="128"/>
      <c r="H737" s="128"/>
      <c r="I737" s="128"/>
      <c r="J737" s="128"/>
      <c r="K737" s="128"/>
      <c r="L737" s="128"/>
      <c r="M737" s="128"/>
      <c r="N737" s="128"/>
      <c r="O737" s="128"/>
      <c r="P737" s="128"/>
      <c r="Q737" s="128"/>
      <c r="R737" s="128"/>
      <c r="S737" s="2"/>
      <c r="T737" s="2"/>
      <c r="U737" s="2"/>
      <c r="V737" s="2"/>
      <c r="W737" s="2"/>
      <c r="X737" s="2"/>
      <c r="Y737" s="2"/>
      <c r="Z737" s="2"/>
      <c r="AA737" s="2"/>
    </row>
    <row r="738" spans="1:27" ht="12.75" customHeight="1">
      <c r="A738" s="2"/>
      <c r="B738" s="128"/>
      <c r="C738" s="128"/>
      <c r="D738" s="128"/>
      <c r="E738" s="128"/>
      <c r="F738" s="128"/>
      <c r="G738" s="128"/>
      <c r="H738" s="128"/>
      <c r="I738" s="128"/>
      <c r="J738" s="128"/>
      <c r="K738" s="128"/>
      <c r="L738" s="128"/>
      <c r="M738" s="128"/>
      <c r="N738" s="128"/>
      <c r="O738" s="128"/>
      <c r="P738" s="128"/>
      <c r="Q738" s="128"/>
      <c r="R738" s="128"/>
      <c r="S738" s="2"/>
      <c r="T738" s="2"/>
      <c r="U738" s="2"/>
      <c r="V738" s="2"/>
      <c r="W738" s="2"/>
      <c r="X738" s="2"/>
      <c r="Y738" s="2"/>
      <c r="Z738" s="2"/>
      <c r="AA738" s="2"/>
    </row>
    <row r="739" spans="1:27" ht="12.75" customHeight="1">
      <c r="A739" s="2"/>
      <c r="B739" s="128"/>
      <c r="C739" s="128"/>
      <c r="D739" s="128"/>
      <c r="E739" s="128"/>
      <c r="F739" s="128"/>
      <c r="G739" s="128"/>
      <c r="H739" s="128"/>
      <c r="I739" s="128"/>
      <c r="J739" s="128"/>
      <c r="K739" s="128"/>
      <c r="L739" s="128"/>
      <c r="M739" s="128"/>
      <c r="N739" s="128"/>
      <c r="O739" s="128"/>
      <c r="P739" s="128"/>
      <c r="Q739" s="128"/>
      <c r="R739" s="128"/>
      <c r="S739" s="2"/>
      <c r="T739" s="2"/>
      <c r="U739" s="2"/>
      <c r="V739" s="2"/>
      <c r="W739" s="2"/>
      <c r="X739" s="2"/>
      <c r="Y739" s="2"/>
      <c r="Z739" s="2"/>
      <c r="AA739" s="2"/>
    </row>
    <row r="740" spans="1:27" ht="12.75" customHeight="1">
      <c r="A740" s="2"/>
      <c r="B740" s="128"/>
      <c r="C740" s="128"/>
      <c r="D740" s="128"/>
      <c r="E740" s="128"/>
      <c r="F740" s="128"/>
      <c r="G740" s="128"/>
      <c r="H740" s="128"/>
      <c r="I740" s="128"/>
      <c r="J740" s="128"/>
      <c r="K740" s="128"/>
      <c r="L740" s="128"/>
      <c r="M740" s="128"/>
      <c r="N740" s="128"/>
      <c r="O740" s="128"/>
      <c r="P740" s="128"/>
      <c r="Q740" s="128"/>
      <c r="R740" s="128"/>
      <c r="S740" s="2"/>
      <c r="T740" s="2"/>
      <c r="U740" s="2"/>
      <c r="V740" s="2"/>
      <c r="W740" s="2"/>
      <c r="X740" s="2"/>
      <c r="Y740" s="2"/>
      <c r="Z740" s="2"/>
      <c r="AA740" s="2"/>
    </row>
    <row r="741" spans="1:27" ht="12.75" customHeight="1">
      <c r="A741" s="2"/>
      <c r="B741" s="128"/>
      <c r="C741" s="128"/>
      <c r="D741" s="128"/>
      <c r="E741" s="128"/>
      <c r="F741" s="128"/>
      <c r="G741" s="128"/>
      <c r="H741" s="128"/>
      <c r="I741" s="128"/>
      <c r="J741" s="128"/>
      <c r="K741" s="128"/>
      <c r="L741" s="128"/>
      <c r="M741" s="128"/>
      <c r="N741" s="128"/>
      <c r="O741" s="128"/>
      <c r="P741" s="128"/>
      <c r="Q741" s="128"/>
      <c r="R741" s="128"/>
      <c r="S741" s="2"/>
      <c r="T741" s="2"/>
      <c r="U741" s="2"/>
      <c r="V741" s="2"/>
      <c r="W741" s="2"/>
      <c r="X741" s="2"/>
      <c r="Y741" s="2"/>
      <c r="Z741" s="2"/>
      <c r="AA741" s="2"/>
    </row>
    <row r="742" spans="1:27" ht="12.75" customHeight="1">
      <c r="A742" s="2"/>
      <c r="B742" s="128"/>
      <c r="C742" s="128"/>
      <c r="D742" s="128"/>
      <c r="E742" s="128"/>
      <c r="F742" s="128"/>
      <c r="G742" s="128"/>
      <c r="H742" s="128"/>
      <c r="I742" s="128"/>
      <c r="J742" s="128"/>
      <c r="K742" s="128"/>
      <c r="L742" s="128"/>
      <c r="M742" s="128"/>
      <c r="N742" s="128"/>
      <c r="O742" s="128"/>
      <c r="P742" s="128"/>
      <c r="Q742" s="128"/>
      <c r="R742" s="128"/>
      <c r="S742" s="2"/>
      <c r="T742" s="2"/>
      <c r="U742" s="2"/>
      <c r="V742" s="2"/>
      <c r="W742" s="2"/>
      <c r="X742" s="2"/>
      <c r="Y742" s="2"/>
      <c r="Z742" s="2"/>
      <c r="AA742" s="2"/>
    </row>
    <row r="743" spans="1:27" ht="12.75" customHeight="1">
      <c r="A743" s="2"/>
      <c r="B743" s="128"/>
      <c r="C743" s="128"/>
      <c r="D743" s="128"/>
      <c r="E743" s="128"/>
      <c r="F743" s="128"/>
      <c r="G743" s="128"/>
      <c r="H743" s="128"/>
      <c r="I743" s="128"/>
      <c r="J743" s="128"/>
      <c r="K743" s="128"/>
      <c r="L743" s="128"/>
      <c r="M743" s="128"/>
      <c r="N743" s="128"/>
      <c r="O743" s="128"/>
      <c r="P743" s="128"/>
      <c r="Q743" s="128"/>
      <c r="R743" s="128"/>
      <c r="S743" s="2"/>
      <c r="T743" s="2"/>
      <c r="U743" s="2"/>
      <c r="V743" s="2"/>
      <c r="W743" s="2"/>
      <c r="X743" s="2"/>
      <c r="Y743" s="2"/>
      <c r="Z743" s="2"/>
      <c r="AA743" s="2"/>
    </row>
    <row r="744" spans="1:27" ht="12.75" customHeight="1">
      <c r="A744" s="2"/>
      <c r="B744" s="128"/>
      <c r="C744" s="128"/>
      <c r="D744" s="128"/>
      <c r="E744" s="128"/>
      <c r="F744" s="128"/>
      <c r="G744" s="128"/>
      <c r="H744" s="128"/>
      <c r="I744" s="128"/>
      <c r="J744" s="128"/>
      <c r="K744" s="128"/>
      <c r="L744" s="128"/>
      <c r="M744" s="128"/>
      <c r="N744" s="128"/>
      <c r="O744" s="128"/>
      <c r="P744" s="128"/>
      <c r="Q744" s="128"/>
      <c r="R744" s="128"/>
      <c r="S744" s="2"/>
      <c r="T744" s="2"/>
      <c r="U744" s="2"/>
      <c r="V744" s="2"/>
      <c r="W744" s="2"/>
      <c r="X744" s="2"/>
      <c r="Y744" s="2"/>
      <c r="Z744" s="2"/>
      <c r="AA744" s="2"/>
    </row>
    <row r="745" spans="1:27" ht="12.75" customHeight="1">
      <c r="A745" s="2"/>
      <c r="B745" s="128"/>
      <c r="C745" s="128"/>
      <c r="D745" s="128"/>
      <c r="E745" s="128"/>
      <c r="F745" s="128"/>
      <c r="G745" s="128"/>
      <c r="H745" s="128"/>
      <c r="I745" s="128"/>
      <c r="J745" s="128"/>
      <c r="K745" s="128"/>
      <c r="L745" s="128"/>
      <c r="M745" s="128"/>
      <c r="N745" s="128"/>
      <c r="O745" s="128"/>
      <c r="P745" s="128"/>
      <c r="Q745" s="128"/>
      <c r="R745" s="128"/>
      <c r="S745" s="2"/>
      <c r="T745" s="2"/>
      <c r="U745" s="2"/>
      <c r="V745" s="2"/>
      <c r="W745" s="2"/>
      <c r="X745" s="2"/>
      <c r="Y745" s="2"/>
      <c r="Z745" s="2"/>
      <c r="AA745" s="2"/>
    </row>
    <row r="746" spans="1:27" ht="12.75" customHeight="1">
      <c r="A746" s="2"/>
      <c r="B746" s="128"/>
      <c r="C746" s="128"/>
      <c r="D746" s="128"/>
      <c r="E746" s="128"/>
      <c r="F746" s="128"/>
      <c r="G746" s="128"/>
      <c r="H746" s="128"/>
      <c r="I746" s="128"/>
      <c r="J746" s="128"/>
      <c r="K746" s="128"/>
      <c r="L746" s="128"/>
      <c r="M746" s="128"/>
      <c r="N746" s="128"/>
      <c r="O746" s="128"/>
      <c r="P746" s="128"/>
      <c r="Q746" s="128"/>
      <c r="R746" s="128"/>
      <c r="S746" s="2"/>
      <c r="T746" s="2"/>
      <c r="U746" s="2"/>
      <c r="V746" s="2"/>
      <c r="W746" s="2"/>
      <c r="X746" s="2"/>
      <c r="Y746" s="2"/>
      <c r="Z746" s="2"/>
      <c r="AA746" s="2"/>
    </row>
    <row r="747" spans="1:27" ht="12.75" customHeight="1">
      <c r="A747" s="2"/>
      <c r="B747" s="128"/>
      <c r="C747" s="128"/>
      <c r="D747" s="128"/>
      <c r="E747" s="128"/>
      <c r="F747" s="128"/>
      <c r="G747" s="128"/>
      <c r="H747" s="128"/>
      <c r="I747" s="128"/>
      <c r="J747" s="128"/>
      <c r="K747" s="128"/>
      <c r="L747" s="128"/>
      <c r="M747" s="128"/>
      <c r="N747" s="128"/>
      <c r="O747" s="128"/>
      <c r="P747" s="128"/>
      <c r="Q747" s="128"/>
      <c r="R747" s="128"/>
      <c r="S747" s="2"/>
      <c r="T747" s="2"/>
      <c r="U747" s="2"/>
      <c r="V747" s="2"/>
      <c r="W747" s="2"/>
      <c r="X747" s="2"/>
      <c r="Y747" s="2"/>
      <c r="Z747" s="2"/>
      <c r="AA747" s="2"/>
    </row>
    <row r="748" spans="1:27" ht="12.75" customHeight="1">
      <c r="A748" s="2"/>
      <c r="B748" s="128"/>
      <c r="C748" s="128"/>
      <c r="D748" s="128"/>
      <c r="E748" s="128"/>
      <c r="F748" s="128"/>
      <c r="G748" s="128"/>
      <c r="H748" s="128"/>
      <c r="I748" s="128"/>
      <c r="J748" s="128"/>
      <c r="K748" s="128"/>
      <c r="L748" s="128"/>
      <c r="M748" s="128"/>
      <c r="N748" s="128"/>
      <c r="O748" s="128"/>
      <c r="P748" s="128"/>
      <c r="Q748" s="128"/>
      <c r="R748" s="128"/>
      <c r="S748" s="2"/>
      <c r="T748" s="2"/>
      <c r="U748" s="2"/>
      <c r="V748" s="2"/>
      <c r="W748" s="2"/>
      <c r="X748" s="2"/>
      <c r="Y748" s="2"/>
      <c r="Z748" s="2"/>
      <c r="AA748" s="2"/>
    </row>
    <row r="749" spans="1:27" ht="12.75" customHeight="1">
      <c r="A749" s="2"/>
      <c r="B749" s="128"/>
      <c r="C749" s="128"/>
      <c r="D749" s="128"/>
      <c r="E749" s="128"/>
      <c r="F749" s="128"/>
      <c r="G749" s="128"/>
      <c r="H749" s="128"/>
      <c r="I749" s="128"/>
      <c r="J749" s="128"/>
      <c r="K749" s="128"/>
      <c r="L749" s="128"/>
      <c r="M749" s="128"/>
      <c r="N749" s="128"/>
      <c r="O749" s="128"/>
      <c r="P749" s="128"/>
      <c r="Q749" s="128"/>
      <c r="R749" s="128"/>
      <c r="S749" s="2"/>
      <c r="T749" s="2"/>
      <c r="U749" s="2"/>
      <c r="V749" s="2"/>
      <c r="W749" s="2"/>
      <c r="X749" s="2"/>
      <c r="Y749" s="2"/>
      <c r="Z749" s="2"/>
      <c r="AA749" s="2"/>
    </row>
    <row r="750" spans="1:27" ht="12.75" customHeight="1">
      <c r="A750" s="2"/>
      <c r="B750" s="128"/>
      <c r="C750" s="128"/>
      <c r="D750" s="128"/>
      <c r="E750" s="128"/>
      <c r="F750" s="128"/>
      <c r="G750" s="128"/>
      <c r="H750" s="128"/>
      <c r="I750" s="128"/>
      <c r="J750" s="128"/>
      <c r="K750" s="128"/>
      <c r="L750" s="128"/>
      <c r="M750" s="128"/>
      <c r="N750" s="128"/>
      <c r="O750" s="128"/>
      <c r="P750" s="128"/>
      <c r="Q750" s="128"/>
      <c r="R750" s="128"/>
      <c r="S750" s="2"/>
      <c r="T750" s="2"/>
      <c r="U750" s="2"/>
      <c r="V750" s="2"/>
      <c r="W750" s="2"/>
      <c r="X750" s="2"/>
      <c r="Y750" s="2"/>
      <c r="Z750" s="2"/>
      <c r="AA750" s="2"/>
    </row>
    <row r="751" spans="1:27" ht="12.75" customHeight="1">
      <c r="A751" s="2"/>
      <c r="B751" s="128"/>
      <c r="C751" s="128"/>
      <c r="D751" s="128"/>
      <c r="E751" s="128"/>
      <c r="F751" s="128"/>
      <c r="G751" s="128"/>
      <c r="H751" s="128"/>
      <c r="I751" s="128"/>
      <c r="J751" s="128"/>
      <c r="K751" s="128"/>
      <c r="L751" s="128"/>
      <c r="M751" s="128"/>
      <c r="N751" s="128"/>
      <c r="O751" s="128"/>
      <c r="P751" s="128"/>
      <c r="Q751" s="128"/>
      <c r="R751" s="128"/>
      <c r="S751" s="2"/>
      <c r="T751" s="2"/>
      <c r="U751" s="2"/>
      <c r="V751" s="2"/>
      <c r="W751" s="2"/>
      <c r="X751" s="2"/>
      <c r="Y751" s="2"/>
      <c r="Z751" s="2"/>
      <c r="AA751" s="2"/>
    </row>
    <row r="752" spans="1:27" ht="12.75" customHeight="1">
      <c r="A752" s="2"/>
      <c r="B752" s="128"/>
      <c r="C752" s="128"/>
      <c r="D752" s="128"/>
      <c r="E752" s="128"/>
      <c r="F752" s="128"/>
      <c r="G752" s="128"/>
      <c r="H752" s="128"/>
      <c r="I752" s="128"/>
      <c r="J752" s="128"/>
      <c r="K752" s="128"/>
      <c r="L752" s="128"/>
      <c r="M752" s="128"/>
      <c r="N752" s="128"/>
      <c r="O752" s="128"/>
      <c r="P752" s="128"/>
      <c r="Q752" s="128"/>
      <c r="R752" s="128"/>
      <c r="S752" s="2"/>
      <c r="T752" s="2"/>
      <c r="U752" s="2"/>
      <c r="V752" s="2"/>
      <c r="W752" s="2"/>
      <c r="X752" s="2"/>
      <c r="Y752" s="2"/>
      <c r="Z752" s="2"/>
      <c r="AA752" s="2"/>
    </row>
    <row r="753" spans="1:27" ht="12.75" customHeight="1">
      <c r="A753" s="2"/>
      <c r="B753" s="128"/>
      <c r="C753" s="128"/>
      <c r="D753" s="128"/>
      <c r="E753" s="128"/>
      <c r="F753" s="128"/>
      <c r="G753" s="128"/>
      <c r="H753" s="128"/>
      <c r="I753" s="128"/>
      <c r="J753" s="128"/>
      <c r="K753" s="128"/>
      <c r="L753" s="128"/>
      <c r="M753" s="128"/>
      <c r="N753" s="128"/>
      <c r="O753" s="128"/>
      <c r="P753" s="128"/>
      <c r="Q753" s="128"/>
      <c r="R753" s="128"/>
      <c r="S753" s="2"/>
      <c r="T753" s="2"/>
      <c r="U753" s="2"/>
      <c r="V753" s="2"/>
      <c r="W753" s="2"/>
      <c r="X753" s="2"/>
      <c r="Y753" s="2"/>
      <c r="Z753" s="2"/>
      <c r="AA753" s="2"/>
    </row>
    <row r="754" spans="1:27" ht="12.75" customHeight="1">
      <c r="A754" s="2"/>
      <c r="B754" s="128"/>
      <c r="C754" s="128"/>
      <c r="D754" s="128"/>
      <c r="E754" s="128"/>
      <c r="F754" s="128"/>
      <c r="G754" s="128"/>
      <c r="H754" s="128"/>
      <c r="I754" s="128"/>
      <c r="J754" s="128"/>
      <c r="K754" s="128"/>
      <c r="L754" s="128"/>
      <c r="M754" s="128"/>
      <c r="N754" s="128"/>
      <c r="O754" s="128"/>
      <c r="P754" s="128"/>
      <c r="Q754" s="128"/>
      <c r="R754" s="128"/>
      <c r="S754" s="2"/>
      <c r="T754" s="2"/>
      <c r="U754" s="2"/>
      <c r="V754" s="2"/>
      <c r="W754" s="2"/>
      <c r="X754" s="2"/>
      <c r="Y754" s="2"/>
      <c r="Z754" s="2"/>
      <c r="AA754" s="2"/>
    </row>
    <row r="755" spans="1:27" ht="12.75" customHeight="1">
      <c r="A755" s="2"/>
      <c r="B755" s="128"/>
      <c r="C755" s="128"/>
      <c r="D755" s="128"/>
      <c r="E755" s="128"/>
      <c r="F755" s="128"/>
      <c r="G755" s="128"/>
      <c r="H755" s="128"/>
      <c r="I755" s="128"/>
      <c r="J755" s="128"/>
      <c r="K755" s="128"/>
      <c r="L755" s="128"/>
      <c r="M755" s="128"/>
      <c r="N755" s="128"/>
      <c r="O755" s="128"/>
      <c r="P755" s="128"/>
      <c r="Q755" s="128"/>
      <c r="R755" s="128"/>
      <c r="S755" s="2"/>
      <c r="T755" s="2"/>
      <c r="U755" s="2"/>
      <c r="V755" s="2"/>
      <c r="W755" s="2"/>
      <c r="X755" s="2"/>
      <c r="Y755" s="2"/>
      <c r="Z755" s="2"/>
      <c r="AA755" s="2"/>
    </row>
    <row r="756" spans="1:27" ht="12.75" customHeight="1">
      <c r="A756" s="2"/>
      <c r="B756" s="128"/>
      <c r="C756" s="128"/>
      <c r="D756" s="128"/>
      <c r="E756" s="128"/>
      <c r="F756" s="128"/>
      <c r="G756" s="128"/>
      <c r="H756" s="128"/>
      <c r="I756" s="128"/>
      <c r="J756" s="128"/>
      <c r="K756" s="128"/>
      <c r="L756" s="128"/>
      <c r="M756" s="128"/>
      <c r="N756" s="128"/>
      <c r="O756" s="128"/>
      <c r="P756" s="128"/>
      <c r="Q756" s="128"/>
      <c r="R756" s="128"/>
      <c r="S756" s="2"/>
      <c r="T756" s="2"/>
      <c r="U756" s="2"/>
      <c r="V756" s="2"/>
      <c r="W756" s="2"/>
      <c r="X756" s="2"/>
      <c r="Y756" s="2"/>
      <c r="Z756" s="2"/>
      <c r="AA756" s="2"/>
    </row>
    <row r="757" spans="1:27" ht="12.75" customHeight="1">
      <c r="A757" s="2"/>
      <c r="B757" s="128"/>
      <c r="C757" s="128"/>
      <c r="D757" s="128"/>
      <c r="E757" s="128"/>
      <c r="F757" s="128"/>
      <c r="G757" s="128"/>
      <c r="H757" s="128"/>
      <c r="I757" s="128"/>
      <c r="J757" s="128"/>
      <c r="K757" s="128"/>
      <c r="L757" s="128"/>
      <c r="M757" s="128"/>
      <c r="N757" s="128"/>
      <c r="O757" s="128"/>
      <c r="P757" s="128"/>
      <c r="Q757" s="128"/>
      <c r="R757" s="128"/>
      <c r="S757" s="2"/>
      <c r="T757" s="2"/>
      <c r="U757" s="2"/>
      <c r="V757" s="2"/>
      <c r="W757" s="2"/>
      <c r="X757" s="2"/>
      <c r="Y757" s="2"/>
      <c r="Z757" s="2"/>
      <c r="AA757" s="2"/>
    </row>
    <row r="758" spans="1:27" ht="12.75" customHeight="1">
      <c r="A758" s="2"/>
      <c r="B758" s="128"/>
      <c r="C758" s="128"/>
      <c r="D758" s="128"/>
      <c r="E758" s="128"/>
      <c r="F758" s="128"/>
      <c r="G758" s="128"/>
      <c r="H758" s="128"/>
      <c r="I758" s="128"/>
      <c r="J758" s="128"/>
      <c r="K758" s="128"/>
      <c r="L758" s="128"/>
      <c r="M758" s="128"/>
      <c r="N758" s="128"/>
      <c r="O758" s="128"/>
      <c r="P758" s="128"/>
      <c r="Q758" s="128"/>
      <c r="R758" s="128"/>
      <c r="S758" s="2"/>
      <c r="T758" s="2"/>
      <c r="U758" s="2"/>
      <c r="V758" s="2"/>
      <c r="W758" s="2"/>
      <c r="X758" s="2"/>
      <c r="Y758" s="2"/>
      <c r="Z758" s="2"/>
      <c r="AA758" s="2"/>
    </row>
    <row r="759" spans="1:27" ht="12.75" customHeight="1">
      <c r="A759" s="2"/>
      <c r="B759" s="128"/>
      <c r="C759" s="128"/>
      <c r="D759" s="128"/>
      <c r="E759" s="128"/>
      <c r="F759" s="128"/>
      <c r="G759" s="128"/>
      <c r="H759" s="128"/>
      <c r="I759" s="128"/>
      <c r="J759" s="128"/>
      <c r="K759" s="128"/>
      <c r="L759" s="128"/>
      <c r="M759" s="128"/>
      <c r="N759" s="128"/>
      <c r="O759" s="128"/>
      <c r="P759" s="128"/>
      <c r="Q759" s="128"/>
      <c r="R759" s="128"/>
      <c r="S759" s="2"/>
      <c r="T759" s="2"/>
      <c r="U759" s="2"/>
      <c r="V759" s="2"/>
      <c r="W759" s="2"/>
      <c r="X759" s="2"/>
      <c r="Y759" s="2"/>
      <c r="Z759" s="2"/>
      <c r="AA759" s="2"/>
    </row>
    <row r="760" spans="1:27" ht="12.75" customHeight="1">
      <c r="A760" s="2"/>
      <c r="B760" s="128"/>
      <c r="C760" s="128"/>
      <c r="D760" s="128"/>
      <c r="E760" s="128"/>
      <c r="F760" s="128"/>
      <c r="G760" s="128"/>
      <c r="H760" s="128"/>
      <c r="I760" s="128"/>
      <c r="J760" s="128"/>
      <c r="K760" s="128"/>
      <c r="L760" s="128"/>
      <c r="M760" s="128"/>
      <c r="N760" s="128"/>
      <c r="O760" s="128"/>
      <c r="P760" s="128"/>
      <c r="Q760" s="128"/>
      <c r="R760" s="128"/>
      <c r="S760" s="2"/>
      <c r="T760" s="2"/>
      <c r="U760" s="2"/>
      <c r="V760" s="2"/>
      <c r="W760" s="2"/>
      <c r="X760" s="2"/>
      <c r="Y760" s="2"/>
      <c r="Z760" s="2"/>
      <c r="AA760" s="2"/>
    </row>
    <row r="761" spans="1:27" ht="12.75" customHeight="1">
      <c r="A761" s="2"/>
      <c r="B761" s="128"/>
      <c r="C761" s="128"/>
      <c r="D761" s="128"/>
      <c r="E761" s="128"/>
      <c r="F761" s="128"/>
      <c r="G761" s="128"/>
      <c r="H761" s="128"/>
      <c r="I761" s="128"/>
      <c r="J761" s="128"/>
      <c r="K761" s="128"/>
      <c r="L761" s="128"/>
      <c r="M761" s="128"/>
      <c r="N761" s="128"/>
      <c r="O761" s="128"/>
      <c r="P761" s="128"/>
      <c r="Q761" s="128"/>
      <c r="R761" s="128"/>
      <c r="S761" s="2"/>
      <c r="T761" s="2"/>
      <c r="U761" s="2"/>
      <c r="V761" s="2"/>
      <c r="W761" s="2"/>
      <c r="X761" s="2"/>
      <c r="Y761" s="2"/>
      <c r="Z761" s="2"/>
      <c r="AA761" s="2"/>
    </row>
    <row r="762" spans="1:27" ht="12.75" customHeight="1">
      <c r="A762" s="2"/>
      <c r="B762" s="128"/>
      <c r="C762" s="128"/>
      <c r="D762" s="128"/>
      <c r="E762" s="128"/>
      <c r="F762" s="128"/>
      <c r="G762" s="128"/>
      <c r="H762" s="128"/>
      <c r="I762" s="128"/>
      <c r="J762" s="128"/>
      <c r="K762" s="128"/>
      <c r="L762" s="128"/>
      <c r="M762" s="128"/>
      <c r="N762" s="128"/>
      <c r="O762" s="128"/>
      <c r="P762" s="128"/>
      <c r="Q762" s="128"/>
      <c r="R762" s="128"/>
      <c r="S762" s="2"/>
      <c r="T762" s="2"/>
      <c r="U762" s="2"/>
      <c r="V762" s="2"/>
      <c r="W762" s="2"/>
      <c r="X762" s="2"/>
      <c r="Y762" s="2"/>
      <c r="Z762" s="2"/>
      <c r="AA762" s="2"/>
    </row>
    <row r="763" spans="1:27" ht="12.75" customHeight="1">
      <c r="A763" s="2"/>
      <c r="B763" s="128"/>
      <c r="C763" s="128"/>
      <c r="D763" s="128"/>
      <c r="E763" s="128"/>
      <c r="F763" s="128"/>
      <c r="G763" s="128"/>
      <c r="H763" s="128"/>
      <c r="I763" s="128"/>
      <c r="J763" s="128"/>
      <c r="K763" s="128"/>
      <c r="L763" s="128"/>
      <c r="M763" s="128"/>
      <c r="N763" s="128"/>
      <c r="O763" s="128"/>
      <c r="P763" s="128"/>
      <c r="Q763" s="128"/>
      <c r="R763" s="128"/>
      <c r="S763" s="2"/>
      <c r="T763" s="2"/>
      <c r="U763" s="2"/>
      <c r="V763" s="2"/>
      <c r="W763" s="2"/>
      <c r="X763" s="2"/>
      <c r="Y763" s="2"/>
      <c r="Z763" s="2"/>
      <c r="AA763" s="2"/>
    </row>
    <row r="764" spans="1:27" ht="12.75" customHeight="1">
      <c r="A764" s="2"/>
      <c r="B764" s="128"/>
      <c r="C764" s="128"/>
      <c r="D764" s="128"/>
      <c r="E764" s="128"/>
      <c r="F764" s="128"/>
      <c r="G764" s="128"/>
      <c r="H764" s="128"/>
      <c r="I764" s="128"/>
      <c r="J764" s="128"/>
      <c r="K764" s="128"/>
      <c r="L764" s="128"/>
      <c r="M764" s="128"/>
      <c r="N764" s="128"/>
      <c r="O764" s="128"/>
      <c r="P764" s="128"/>
      <c r="Q764" s="128"/>
      <c r="R764" s="128"/>
      <c r="S764" s="2"/>
      <c r="T764" s="2"/>
      <c r="U764" s="2"/>
      <c r="V764" s="2"/>
      <c r="W764" s="2"/>
      <c r="X764" s="2"/>
      <c r="Y764" s="2"/>
      <c r="Z764" s="2"/>
      <c r="AA764" s="2"/>
    </row>
    <row r="765" spans="1:27" ht="12.75" customHeight="1">
      <c r="A765" s="2"/>
      <c r="B765" s="128"/>
      <c r="C765" s="128"/>
      <c r="D765" s="128"/>
      <c r="E765" s="128"/>
      <c r="F765" s="128"/>
      <c r="G765" s="128"/>
      <c r="H765" s="128"/>
      <c r="I765" s="128"/>
      <c r="J765" s="128"/>
      <c r="K765" s="128"/>
      <c r="L765" s="128"/>
      <c r="M765" s="128"/>
      <c r="N765" s="128"/>
      <c r="O765" s="128"/>
      <c r="P765" s="128"/>
      <c r="Q765" s="128"/>
      <c r="R765" s="128"/>
      <c r="S765" s="2"/>
      <c r="T765" s="2"/>
      <c r="U765" s="2"/>
      <c r="V765" s="2"/>
      <c r="W765" s="2"/>
      <c r="X765" s="2"/>
      <c r="Y765" s="2"/>
      <c r="Z765" s="2"/>
      <c r="AA765" s="2"/>
    </row>
    <row r="766" spans="1:27" ht="12.75" customHeight="1">
      <c r="A766" s="2"/>
      <c r="B766" s="128"/>
      <c r="C766" s="128"/>
      <c r="D766" s="128"/>
      <c r="E766" s="128"/>
      <c r="F766" s="128"/>
      <c r="G766" s="128"/>
      <c r="H766" s="128"/>
      <c r="I766" s="128"/>
      <c r="J766" s="128"/>
      <c r="K766" s="128"/>
      <c r="L766" s="128"/>
      <c r="M766" s="128"/>
      <c r="N766" s="128"/>
      <c r="O766" s="128"/>
      <c r="P766" s="128"/>
      <c r="Q766" s="128"/>
      <c r="R766" s="128"/>
      <c r="S766" s="2"/>
      <c r="T766" s="2"/>
      <c r="U766" s="2"/>
      <c r="V766" s="2"/>
      <c r="W766" s="2"/>
      <c r="X766" s="2"/>
      <c r="Y766" s="2"/>
      <c r="Z766" s="2"/>
      <c r="AA766" s="2"/>
    </row>
    <row r="767" spans="1:27" ht="12.75" customHeight="1">
      <c r="A767" s="2"/>
      <c r="B767" s="128"/>
      <c r="C767" s="128"/>
      <c r="D767" s="128"/>
      <c r="E767" s="128"/>
      <c r="F767" s="128"/>
      <c r="G767" s="128"/>
      <c r="H767" s="128"/>
      <c r="I767" s="128"/>
      <c r="J767" s="128"/>
      <c r="K767" s="128"/>
      <c r="L767" s="128"/>
      <c r="M767" s="128"/>
      <c r="N767" s="128"/>
      <c r="O767" s="128"/>
      <c r="P767" s="128"/>
      <c r="Q767" s="128"/>
      <c r="R767" s="128"/>
      <c r="S767" s="2"/>
      <c r="T767" s="2"/>
      <c r="U767" s="2"/>
      <c r="V767" s="2"/>
      <c r="W767" s="2"/>
      <c r="X767" s="2"/>
      <c r="Y767" s="2"/>
      <c r="Z767" s="2"/>
      <c r="AA767" s="2"/>
    </row>
    <row r="768" spans="1:27" ht="12.75" customHeight="1">
      <c r="A768" s="2"/>
      <c r="B768" s="128"/>
      <c r="C768" s="128"/>
      <c r="D768" s="128"/>
      <c r="E768" s="128"/>
      <c r="F768" s="128"/>
      <c r="G768" s="128"/>
      <c r="H768" s="128"/>
      <c r="I768" s="128"/>
      <c r="J768" s="128"/>
      <c r="K768" s="128"/>
      <c r="L768" s="128"/>
      <c r="M768" s="128"/>
      <c r="N768" s="128"/>
      <c r="O768" s="128"/>
      <c r="P768" s="128"/>
      <c r="Q768" s="128"/>
      <c r="R768" s="128"/>
      <c r="S768" s="2"/>
      <c r="T768" s="2"/>
      <c r="U768" s="2"/>
      <c r="V768" s="2"/>
      <c r="W768" s="2"/>
      <c r="X768" s="2"/>
      <c r="Y768" s="2"/>
      <c r="Z768" s="2"/>
      <c r="AA768" s="2"/>
    </row>
    <row r="769" spans="1:27" ht="12.75" customHeight="1">
      <c r="A769" s="2"/>
      <c r="B769" s="128"/>
      <c r="C769" s="128"/>
      <c r="D769" s="128"/>
      <c r="E769" s="128"/>
      <c r="F769" s="128"/>
      <c r="G769" s="128"/>
      <c r="H769" s="128"/>
      <c r="I769" s="128"/>
      <c r="J769" s="128"/>
      <c r="K769" s="128"/>
      <c r="L769" s="128"/>
      <c r="M769" s="128"/>
      <c r="N769" s="128"/>
      <c r="O769" s="128"/>
      <c r="P769" s="128"/>
      <c r="Q769" s="128"/>
      <c r="R769" s="128"/>
      <c r="S769" s="2"/>
      <c r="T769" s="2"/>
      <c r="U769" s="2"/>
      <c r="V769" s="2"/>
      <c r="W769" s="2"/>
      <c r="X769" s="2"/>
      <c r="Y769" s="2"/>
      <c r="Z769" s="2"/>
      <c r="AA769" s="2"/>
    </row>
    <row r="770" spans="1:27" ht="12.75" customHeight="1">
      <c r="A770" s="2"/>
      <c r="B770" s="128"/>
      <c r="C770" s="128"/>
      <c r="D770" s="128"/>
      <c r="E770" s="128"/>
      <c r="F770" s="128"/>
      <c r="G770" s="128"/>
      <c r="H770" s="128"/>
      <c r="I770" s="128"/>
      <c r="J770" s="128"/>
      <c r="K770" s="128"/>
      <c r="L770" s="128"/>
      <c r="M770" s="128"/>
      <c r="N770" s="128"/>
      <c r="O770" s="128"/>
      <c r="P770" s="128"/>
      <c r="Q770" s="128"/>
      <c r="R770" s="128"/>
      <c r="S770" s="2"/>
      <c r="T770" s="2"/>
      <c r="U770" s="2"/>
      <c r="V770" s="2"/>
      <c r="W770" s="2"/>
      <c r="X770" s="2"/>
      <c r="Y770" s="2"/>
      <c r="Z770" s="2"/>
      <c r="AA770" s="2"/>
    </row>
    <row r="771" spans="1:27" ht="12.75" customHeight="1">
      <c r="A771" s="2"/>
      <c r="B771" s="128"/>
      <c r="C771" s="128"/>
      <c r="D771" s="128"/>
      <c r="E771" s="128"/>
      <c r="F771" s="128"/>
      <c r="G771" s="128"/>
      <c r="H771" s="128"/>
      <c r="I771" s="128"/>
      <c r="J771" s="128"/>
      <c r="K771" s="128"/>
      <c r="L771" s="128"/>
      <c r="M771" s="128"/>
      <c r="N771" s="128"/>
      <c r="O771" s="128"/>
      <c r="P771" s="128"/>
      <c r="Q771" s="128"/>
      <c r="R771" s="128"/>
      <c r="S771" s="2"/>
      <c r="T771" s="2"/>
      <c r="U771" s="2"/>
      <c r="V771" s="2"/>
      <c r="W771" s="2"/>
      <c r="X771" s="2"/>
      <c r="Y771" s="2"/>
      <c r="Z771" s="2"/>
      <c r="AA771" s="2"/>
    </row>
    <row r="772" spans="1:27" ht="12.75" customHeight="1">
      <c r="A772" s="2"/>
      <c r="B772" s="128"/>
      <c r="C772" s="128"/>
      <c r="D772" s="128"/>
      <c r="E772" s="128"/>
      <c r="F772" s="128"/>
      <c r="G772" s="128"/>
      <c r="H772" s="128"/>
      <c r="I772" s="128"/>
      <c r="J772" s="128"/>
      <c r="K772" s="128"/>
      <c r="L772" s="128"/>
      <c r="M772" s="128"/>
      <c r="N772" s="128"/>
      <c r="O772" s="128"/>
      <c r="P772" s="128"/>
      <c r="Q772" s="128"/>
      <c r="R772" s="128"/>
      <c r="S772" s="2"/>
      <c r="T772" s="2"/>
      <c r="U772" s="2"/>
      <c r="V772" s="2"/>
      <c r="W772" s="2"/>
      <c r="X772" s="2"/>
      <c r="Y772" s="2"/>
      <c r="Z772" s="2"/>
      <c r="AA772" s="2"/>
    </row>
    <row r="773" spans="1:27" ht="12.75" customHeight="1">
      <c r="A773" s="2"/>
      <c r="B773" s="128"/>
      <c r="C773" s="128"/>
      <c r="D773" s="128"/>
      <c r="E773" s="128"/>
      <c r="F773" s="128"/>
      <c r="G773" s="128"/>
      <c r="H773" s="128"/>
      <c r="I773" s="128"/>
      <c r="J773" s="128"/>
      <c r="K773" s="128"/>
      <c r="L773" s="128"/>
      <c r="M773" s="128"/>
      <c r="N773" s="128"/>
      <c r="O773" s="128"/>
      <c r="P773" s="128"/>
      <c r="Q773" s="128"/>
      <c r="R773" s="128"/>
      <c r="S773" s="2"/>
      <c r="T773" s="2"/>
      <c r="U773" s="2"/>
      <c r="V773" s="2"/>
      <c r="W773" s="2"/>
      <c r="X773" s="2"/>
      <c r="Y773" s="2"/>
      <c r="Z773" s="2"/>
      <c r="AA773" s="2"/>
    </row>
    <row r="774" spans="1:27" ht="12.75" customHeight="1">
      <c r="A774" s="2"/>
      <c r="B774" s="128"/>
      <c r="C774" s="128"/>
      <c r="D774" s="128"/>
      <c r="E774" s="128"/>
      <c r="F774" s="128"/>
      <c r="G774" s="128"/>
      <c r="H774" s="128"/>
      <c r="I774" s="128"/>
      <c r="J774" s="128"/>
      <c r="K774" s="128"/>
      <c r="L774" s="128"/>
      <c r="M774" s="128"/>
      <c r="N774" s="128"/>
      <c r="O774" s="128"/>
      <c r="P774" s="128"/>
      <c r="Q774" s="128"/>
      <c r="R774" s="128"/>
      <c r="S774" s="2"/>
      <c r="T774" s="2"/>
      <c r="U774" s="2"/>
      <c r="V774" s="2"/>
      <c r="W774" s="2"/>
      <c r="X774" s="2"/>
      <c r="Y774" s="2"/>
      <c r="Z774" s="2"/>
      <c r="AA774" s="2"/>
    </row>
    <row r="775" spans="1:27" ht="12.75" customHeight="1">
      <c r="A775" s="2"/>
      <c r="B775" s="128"/>
      <c r="C775" s="128"/>
      <c r="D775" s="128"/>
      <c r="E775" s="128"/>
      <c r="F775" s="128"/>
      <c r="G775" s="128"/>
      <c r="H775" s="128"/>
      <c r="I775" s="128"/>
      <c r="J775" s="128"/>
      <c r="K775" s="128"/>
      <c r="L775" s="128"/>
      <c r="M775" s="128"/>
      <c r="N775" s="128"/>
      <c r="O775" s="128"/>
      <c r="P775" s="128"/>
      <c r="Q775" s="128"/>
      <c r="R775" s="128"/>
      <c r="S775" s="2"/>
      <c r="T775" s="2"/>
      <c r="U775" s="2"/>
      <c r="V775" s="2"/>
      <c r="W775" s="2"/>
      <c r="X775" s="2"/>
      <c r="Y775" s="2"/>
      <c r="Z775" s="2"/>
      <c r="AA775" s="2"/>
    </row>
    <row r="776" spans="1:27" ht="12.75" customHeight="1">
      <c r="A776" s="2"/>
      <c r="B776" s="128"/>
      <c r="C776" s="128"/>
      <c r="D776" s="128"/>
      <c r="E776" s="128"/>
      <c r="F776" s="128"/>
      <c r="G776" s="128"/>
      <c r="H776" s="128"/>
      <c r="I776" s="128"/>
      <c r="J776" s="128"/>
      <c r="K776" s="128"/>
      <c r="L776" s="128"/>
      <c r="M776" s="128"/>
      <c r="N776" s="128"/>
      <c r="O776" s="128"/>
      <c r="P776" s="128"/>
      <c r="Q776" s="128"/>
      <c r="R776" s="128"/>
      <c r="S776" s="2"/>
      <c r="T776" s="2"/>
      <c r="U776" s="2"/>
      <c r="V776" s="2"/>
      <c r="W776" s="2"/>
      <c r="X776" s="2"/>
      <c r="Y776" s="2"/>
      <c r="Z776" s="2"/>
      <c r="AA776" s="2"/>
    </row>
    <row r="777" spans="1:27" ht="12.75" customHeight="1">
      <c r="A777" s="2"/>
      <c r="B777" s="128"/>
      <c r="C777" s="128"/>
      <c r="D777" s="128"/>
      <c r="E777" s="128"/>
      <c r="F777" s="128"/>
      <c r="G777" s="128"/>
      <c r="H777" s="128"/>
      <c r="I777" s="128"/>
      <c r="J777" s="128"/>
      <c r="K777" s="128"/>
      <c r="L777" s="128"/>
      <c r="M777" s="128"/>
      <c r="N777" s="128"/>
      <c r="O777" s="128"/>
      <c r="P777" s="128"/>
      <c r="Q777" s="128"/>
      <c r="R777" s="128"/>
      <c r="S777" s="2"/>
      <c r="T777" s="2"/>
      <c r="U777" s="2"/>
      <c r="V777" s="2"/>
      <c r="W777" s="2"/>
      <c r="X777" s="2"/>
      <c r="Y777" s="2"/>
      <c r="Z777" s="2"/>
      <c r="AA777" s="2"/>
    </row>
    <row r="778" spans="1:27" ht="12.75" customHeight="1">
      <c r="A778" s="2"/>
      <c r="B778" s="128"/>
      <c r="C778" s="128"/>
      <c r="D778" s="128"/>
      <c r="E778" s="128"/>
      <c r="F778" s="128"/>
      <c r="G778" s="128"/>
      <c r="H778" s="128"/>
      <c r="I778" s="128"/>
      <c r="J778" s="128"/>
      <c r="K778" s="128"/>
      <c r="L778" s="128"/>
      <c r="M778" s="128"/>
      <c r="N778" s="128"/>
      <c r="O778" s="128"/>
      <c r="P778" s="128"/>
      <c r="Q778" s="128"/>
      <c r="R778" s="128"/>
      <c r="S778" s="2"/>
      <c r="T778" s="2"/>
      <c r="U778" s="2"/>
      <c r="V778" s="2"/>
      <c r="W778" s="2"/>
      <c r="X778" s="2"/>
      <c r="Y778" s="2"/>
      <c r="Z778" s="2"/>
      <c r="AA778" s="2"/>
    </row>
    <row r="779" spans="1:27" ht="12.75" customHeight="1">
      <c r="A779" s="2"/>
      <c r="B779" s="128"/>
      <c r="C779" s="128"/>
      <c r="D779" s="128"/>
      <c r="E779" s="128"/>
      <c r="F779" s="128"/>
      <c r="G779" s="128"/>
      <c r="H779" s="128"/>
      <c r="I779" s="128"/>
      <c r="J779" s="128"/>
      <c r="K779" s="128"/>
      <c r="L779" s="128"/>
      <c r="M779" s="128"/>
      <c r="N779" s="128"/>
      <c r="O779" s="128"/>
      <c r="P779" s="128"/>
      <c r="Q779" s="128"/>
      <c r="R779" s="128"/>
      <c r="S779" s="2"/>
      <c r="T779" s="2"/>
      <c r="U779" s="2"/>
      <c r="V779" s="2"/>
      <c r="W779" s="2"/>
      <c r="X779" s="2"/>
      <c r="Y779" s="2"/>
      <c r="Z779" s="2"/>
      <c r="AA779" s="2"/>
    </row>
    <row r="780" spans="1:27" ht="12.75" customHeight="1">
      <c r="A780" s="2"/>
      <c r="B780" s="128"/>
      <c r="C780" s="128"/>
      <c r="D780" s="128"/>
      <c r="E780" s="128"/>
      <c r="F780" s="128"/>
      <c r="G780" s="128"/>
      <c r="H780" s="128"/>
      <c r="I780" s="128"/>
      <c r="J780" s="128"/>
      <c r="K780" s="128"/>
      <c r="L780" s="128"/>
      <c r="M780" s="128"/>
      <c r="N780" s="128"/>
      <c r="O780" s="128"/>
      <c r="P780" s="128"/>
      <c r="Q780" s="128"/>
      <c r="R780" s="128"/>
      <c r="S780" s="2"/>
      <c r="T780" s="2"/>
      <c r="U780" s="2"/>
      <c r="V780" s="2"/>
      <c r="W780" s="2"/>
      <c r="X780" s="2"/>
      <c r="Y780" s="2"/>
      <c r="Z780" s="2"/>
      <c r="AA780" s="2"/>
    </row>
    <row r="781" spans="1:27" ht="12.75" customHeight="1">
      <c r="A781" s="2"/>
      <c r="B781" s="128"/>
      <c r="C781" s="128"/>
      <c r="D781" s="128"/>
      <c r="E781" s="128"/>
      <c r="F781" s="128"/>
      <c r="G781" s="128"/>
      <c r="H781" s="128"/>
      <c r="I781" s="128"/>
      <c r="J781" s="128"/>
      <c r="K781" s="128"/>
      <c r="L781" s="128"/>
      <c r="M781" s="128"/>
      <c r="N781" s="128"/>
      <c r="O781" s="128"/>
      <c r="P781" s="128"/>
      <c r="Q781" s="128"/>
      <c r="R781" s="128"/>
      <c r="S781" s="2"/>
      <c r="T781" s="2"/>
      <c r="U781" s="2"/>
      <c r="V781" s="2"/>
      <c r="W781" s="2"/>
      <c r="X781" s="2"/>
      <c r="Y781" s="2"/>
      <c r="Z781" s="2"/>
      <c r="AA781" s="2"/>
    </row>
    <row r="782" spans="1:27" ht="12.75" customHeight="1">
      <c r="A782" s="2"/>
      <c r="B782" s="128"/>
      <c r="C782" s="128"/>
      <c r="D782" s="128"/>
      <c r="E782" s="128"/>
      <c r="F782" s="128"/>
      <c r="G782" s="128"/>
      <c r="H782" s="128"/>
      <c r="I782" s="128"/>
      <c r="J782" s="128"/>
      <c r="K782" s="128"/>
      <c r="L782" s="128"/>
      <c r="M782" s="128"/>
      <c r="N782" s="128"/>
      <c r="O782" s="128"/>
      <c r="P782" s="128"/>
      <c r="Q782" s="128"/>
      <c r="R782" s="128"/>
      <c r="S782" s="2"/>
      <c r="T782" s="2"/>
      <c r="U782" s="2"/>
      <c r="V782" s="2"/>
      <c r="W782" s="2"/>
      <c r="X782" s="2"/>
      <c r="Y782" s="2"/>
      <c r="Z782" s="2"/>
      <c r="AA782" s="2"/>
    </row>
    <row r="783" spans="1:27" ht="12.75" customHeight="1">
      <c r="A783" s="2"/>
      <c r="B783" s="128"/>
      <c r="C783" s="128"/>
      <c r="D783" s="128"/>
      <c r="E783" s="128"/>
      <c r="F783" s="128"/>
      <c r="G783" s="128"/>
      <c r="H783" s="128"/>
      <c r="I783" s="128"/>
      <c r="J783" s="128"/>
      <c r="K783" s="128"/>
      <c r="L783" s="128"/>
      <c r="M783" s="128"/>
      <c r="N783" s="128"/>
      <c r="O783" s="128"/>
      <c r="P783" s="128"/>
      <c r="Q783" s="128"/>
      <c r="R783" s="128"/>
      <c r="S783" s="2"/>
      <c r="T783" s="2"/>
      <c r="U783" s="2"/>
      <c r="V783" s="2"/>
      <c r="W783" s="2"/>
      <c r="X783" s="2"/>
      <c r="Y783" s="2"/>
      <c r="Z783" s="2"/>
      <c r="AA783" s="2"/>
    </row>
    <row r="784" spans="1:27" ht="12.75" customHeight="1">
      <c r="A784" s="2"/>
      <c r="B784" s="128"/>
      <c r="C784" s="128"/>
      <c r="D784" s="128"/>
      <c r="E784" s="128"/>
      <c r="F784" s="128"/>
      <c r="G784" s="128"/>
      <c r="H784" s="128"/>
      <c r="I784" s="128"/>
      <c r="J784" s="128"/>
      <c r="K784" s="128"/>
      <c r="L784" s="128"/>
      <c r="M784" s="128"/>
      <c r="N784" s="128"/>
      <c r="O784" s="128"/>
      <c r="P784" s="128"/>
      <c r="Q784" s="128"/>
      <c r="R784" s="128"/>
      <c r="S784" s="2"/>
      <c r="T784" s="2"/>
      <c r="U784" s="2"/>
      <c r="V784" s="2"/>
      <c r="W784" s="2"/>
      <c r="X784" s="2"/>
      <c r="Y784" s="2"/>
      <c r="Z784" s="2"/>
      <c r="AA784" s="2"/>
    </row>
    <row r="785" spans="1:27" ht="12.75" customHeight="1">
      <c r="A785" s="2"/>
      <c r="B785" s="128"/>
      <c r="C785" s="128"/>
      <c r="D785" s="128"/>
      <c r="E785" s="128"/>
      <c r="F785" s="128"/>
      <c r="G785" s="128"/>
      <c r="H785" s="128"/>
      <c r="I785" s="128"/>
      <c r="J785" s="128"/>
      <c r="K785" s="128"/>
      <c r="L785" s="128"/>
      <c r="M785" s="128"/>
      <c r="N785" s="128"/>
      <c r="O785" s="128"/>
      <c r="P785" s="128"/>
      <c r="Q785" s="128"/>
      <c r="R785" s="128"/>
      <c r="S785" s="2"/>
      <c r="T785" s="2"/>
      <c r="U785" s="2"/>
      <c r="V785" s="2"/>
      <c r="W785" s="2"/>
      <c r="X785" s="2"/>
      <c r="Y785" s="2"/>
      <c r="Z785" s="2"/>
      <c r="AA785" s="2"/>
    </row>
    <row r="786" spans="1:27" ht="12.75" customHeight="1">
      <c r="A786" s="2"/>
      <c r="B786" s="128"/>
      <c r="C786" s="128"/>
      <c r="D786" s="128"/>
      <c r="E786" s="128"/>
      <c r="F786" s="128"/>
      <c r="G786" s="128"/>
      <c r="H786" s="128"/>
      <c r="I786" s="128"/>
      <c r="J786" s="128"/>
      <c r="K786" s="128"/>
      <c r="L786" s="128"/>
      <c r="M786" s="128"/>
      <c r="N786" s="128"/>
      <c r="O786" s="128"/>
      <c r="P786" s="128"/>
      <c r="Q786" s="128"/>
      <c r="R786" s="128"/>
      <c r="S786" s="2"/>
      <c r="T786" s="2"/>
      <c r="U786" s="2"/>
      <c r="V786" s="2"/>
      <c r="W786" s="2"/>
      <c r="X786" s="2"/>
      <c r="Y786" s="2"/>
      <c r="Z786" s="2"/>
      <c r="AA786" s="2"/>
    </row>
    <row r="787" spans="1:27" ht="12.75" customHeight="1">
      <c r="A787" s="2"/>
      <c r="B787" s="128"/>
      <c r="C787" s="128"/>
      <c r="D787" s="128"/>
      <c r="E787" s="128"/>
      <c r="F787" s="128"/>
      <c r="G787" s="128"/>
      <c r="H787" s="128"/>
      <c r="I787" s="128"/>
      <c r="J787" s="128"/>
      <c r="K787" s="128"/>
      <c r="L787" s="128"/>
      <c r="M787" s="128"/>
      <c r="N787" s="128"/>
      <c r="O787" s="128"/>
      <c r="P787" s="128"/>
      <c r="Q787" s="128"/>
      <c r="R787" s="128"/>
      <c r="S787" s="2"/>
      <c r="T787" s="2"/>
      <c r="U787" s="2"/>
      <c r="V787" s="2"/>
      <c r="W787" s="2"/>
      <c r="X787" s="2"/>
      <c r="Y787" s="2"/>
      <c r="Z787" s="2"/>
      <c r="AA787" s="2"/>
    </row>
    <row r="788" spans="1:27" ht="12.75" customHeight="1">
      <c r="A788" s="2"/>
      <c r="B788" s="128"/>
      <c r="C788" s="128"/>
      <c r="D788" s="128"/>
      <c r="E788" s="128"/>
      <c r="F788" s="128"/>
      <c r="G788" s="128"/>
      <c r="H788" s="128"/>
      <c r="I788" s="128"/>
      <c r="J788" s="128"/>
      <c r="K788" s="128"/>
      <c r="L788" s="128"/>
      <c r="M788" s="128"/>
      <c r="N788" s="128"/>
      <c r="O788" s="128"/>
      <c r="P788" s="128"/>
      <c r="Q788" s="128"/>
      <c r="R788" s="128"/>
      <c r="S788" s="2"/>
      <c r="T788" s="2"/>
      <c r="U788" s="2"/>
      <c r="V788" s="2"/>
      <c r="W788" s="2"/>
      <c r="X788" s="2"/>
      <c r="Y788" s="2"/>
      <c r="Z788" s="2"/>
      <c r="AA788" s="2"/>
    </row>
    <row r="789" spans="1:27" ht="12.75" customHeight="1">
      <c r="A789" s="2"/>
      <c r="B789" s="128"/>
      <c r="C789" s="128"/>
      <c r="D789" s="128"/>
      <c r="E789" s="128"/>
      <c r="F789" s="128"/>
      <c r="G789" s="128"/>
      <c r="H789" s="128"/>
      <c r="I789" s="128"/>
      <c r="J789" s="128"/>
      <c r="K789" s="128"/>
      <c r="L789" s="128"/>
      <c r="M789" s="128"/>
      <c r="N789" s="128"/>
      <c r="O789" s="128"/>
      <c r="P789" s="128"/>
      <c r="Q789" s="128"/>
      <c r="R789" s="128"/>
      <c r="S789" s="2"/>
      <c r="T789" s="2"/>
      <c r="U789" s="2"/>
      <c r="V789" s="2"/>
      <c r="W789" s="2"/>
      <c r="X789" s="2"/>
      <c r="Y789" s="2"/>
      <c r="Z789" s="2"/>
      <c r="AA789" s="2"/>
    </row>
    <row r="790" spans="1:27" ht="12.75" customHeight="1">
      <c r="A790" s="2"/>
      <c r="B790" s="128"/>
      <c r="C790" s="128"/>
      <c r="D790" s="128"/>
      <c r="E790" s="128"/>
      <c r="F790" s="128"/>
      <c r="G790" s="128"/>
      <c r="H790" s="128"/>
      <c r="I790" s="128"/>
      <c r="J790" s="128"/>
      <c r="K790" s="128"/>
      <c r="L790" s="128"/>
      <c r="M790" s="128"/>
      <c r="N790" s="128"/>
      <c r="O790" s="128"/>
      <c r="P790" s="128"/>
      <c r="Q790" s="128"/>
      <c r="R790" s="128"/>
      <c r="S790" s="2"/>
      <c r="T790" s="2"/>
      <c r="U790" s="2"/>
      <c r="V790" s="2"/>
      <c r="W790" s="2"/>
      <c r="X790" s="2"/>
      <c r="Y790" s="2"/>
      <c r="Z790" s="2"/>
      <c r="AA790" s="2"/>
    </row>
    <row r="791" spans="1:27" ht="12.75" customHeight="1">
      <c r="A791" s="2"/>
      <c r="B791" s="128"/>
      <c r="C791" s="128"/>
      <c r="D791" s="128"/>
      <c r="E791" s="128"/>
      <c r="F791" s="128"/>
      <c r="G791" s="128"/>
      <c r="H791" s="128"/>
      <c r="I791" s="128"/>
      <c r="J791" s="128"/>
      <c r="K791" s="128"/>
      <c r="L791" s="128"/>
      <c r="M791" s="128"/>
      <c r="N791" s="128"/>
      <c r="O791" s="128"/>
      <c r="P791" s="128"/>
      <c r="Q791" s="128"/>
      <c r="R791" s="128"/>
      <c r="S791" s="2"/>
      <c r="T791" s="2"/>
      <c r="U791" s="2"/>
      <c r="V791" s="2"/>
      <c r="W791" s="2"/>
      <c r="X791" s="2"/>
      <c r="Y791" s="2"/>
      <c r="Z791" s="2"/>
      <c r="AA791" s="2"/>
    </row>
    <row r="792" spans="1:27" ht="12.75" customHeight="1">
      <c r="A792" s="2"/>
      <c r="B792" s="128"/>
      <c r="C792" s="128"/>
      <c r="D792" s="128"/>
      <c r="E792" s="128"/>
      <c r="F792" s="128"/>
      <c r="G792" s="128"/>
      <c r="H792" s="128"/>
      <c r="I792" s="128"/>
      <c r="J792" s="128"/>
      <c r="K792" s="128"/>
      <c r="L792" s="128"/>
      <c r="M792" s="128"/>
      <c r="N792" s="128"/>
      <c r="O792" s="128"/>
      <c r="P792" s="128"/>
      <c r="Q792" s="128"/>
      <c r="R792" s="128"/>
      <c r="S792" s="2"/>
      <c r="T792" s="2"/>
      <c r="U792" s="2"/>
      <c r="V792" s="2"/>
      <c r="W792" s="2"/>
      <c r="X792" s="2"/>
      <c r="Y792" s="2"/>
      <c r="Z792" s="2"/>
      <c r="AA792" s="2"/>
    </row>
    <row r="793" spans="1:27" ht="12.75" customHeight="1">
      <c r="A793" s="2"/>
      <c r="B793" s="128"/>
      <c r="C793" s="128"/>
      <c r="D793" s="128"/>
      <c r="E793" s="128"/>
      <c r="F793" s="128"/>
      <c r="G793" s="128"/>
      <c r="H793" s="128"/>
      <c r="I793" s="128"/>
      <c r="J793" s="128"/>
      <c r="K793" s="128"/>
      <c r="L793" s="128"/>
      <c r="M793" s="128"/>
      <c r="N793" s="128"/>
      <c r="O793" s="128"/>
      <c r="P793" s="128"/>
      <c r="Q793" s="128"/>
      <c r="R793" s="128"/>
      <c r="S793" s="2"/>
      <c r="T793" s="2"/>
      <c r="U793" s="2"/>
      <c r="V793" s="2"/>
      <c r="W793" s="2"/>
      <c r="X793" s="2"/>
      <c r="Y793" s="2"/>
      <c r="Z793" s="2"/>
      <c r="AA793" s="2"/>
    </row>
    <row r="794" spans="1:27" ht="12.75" customHeight="1">
      <c r="A794" s="2"/>
      <c r="B794" s="128"/>
      <c r="C794" s="128"/>
      <c r="D794" s="128"/>
      <c r="E794" s="128"/>
      <c r="F794" s="128"/>
      <c r="G794" s="128"/>
      <c r="H794" s="128"/>
      <c r="I794" s="128"/>
      <c r="J794" s="128"/>
      <c r="K794" s="128"/>
      <c r="L794" s="128"/>
      <c r="M794" s="128"/>
      <c r="N794" s="128"/>
      <c r="O794" s="128"/>
      <c r="P794" s="128"/>
      <c r="Q794" s="128"/>
      <c r="R794" s="128"/>
      <c r="S794" s="2"/>
      <c r="T794" s="2"/>
      <c r="U794" s="2"/>
      <c r="V794" s="2"/>
      <c r="W794" s="2"/>
      <c r="X794" s="2"/>
      <c r="Y794" s="2"/>
      <c r="Z794" s="2"/>
      <c r="AA794" s="2"/>
    </row>
    <row r="795" spans="1:27" ht="12.75" customHeight="1">
      <c r="A795" s="2"/>
      <c r="B795" s="128"/>
      <c r="C795" s="128"/>
      <c r="D795" s="128"/>
      <c r="E795" s="128"/>
      <c r="F795" s="128"/>
      <c r="G795" s="128"/>
      <c r="H795" s="128"/>
      <c r="I795" s="128"/>
      <c r="J795" s="128"/>
      <c r="K795" s="128"/>
      <c r="L795" s="128"/>
      <c r="M795" s="128"/>
      <c r="N795" s="128"/>
      <c r="O795" s="128"/>
      <c r="P795" s="128"/>
      <c r="Q795" s="128"/>
      <c r="R795" s="128"/>
      <c r="S795" s="2"/>
      <c r="T795" s="2"/>
      <c r="U795" s="2"/>
      <c r="V795" s="2"/>
      <c r="W795" s="2"/>
      <c r="X795" s="2"/>
      <c r="Y795" s="2"/>
      <c r="Z795" s="2"/>
      <c r="AA795" s="2"/>
    </row>
    <row r="796" spans="1:27" ht="12.75" customHeight="1">
      <c r="A796" s="2"/>
      <c r="B796" s="128"/>
      <c r="C796" s="128"/>
      <c r="D796" s="128"/>
      <c r="E796" s="128"/>
      <c r="F796" s="128"/>
      <c r="G796" s="128"/>
      <c r="H796" s="128"/>
      <c r="I796" s="128"/>
      <c r="J796" s="128"/>
      <c r="K796" s="128"/>
      <c r="L796" s="128"/>
      <c r="M796" s="128"/>
      <c r="N796" s="128"/>
      <c r="O796" s="128"/>
      <c r="P796" s="128"/>
      <c r="Q796" s="128"/>
      <c r="R796" s="128"/>
      <c r="S796" s="2"/>
      <c r="T796" s="2"/>
      <c r="U796" s="2"/>
      <c r="V796" s="2"/>
      <c r="W796" s="2"/>
      <c r="X796" s="2"/>
      <c r="Y796" s="2"/>
      <c r="Z796" s="2"/>
      <c r="AA796" s="2"/>
    </row>
    <row r="797" spans="1:27" ht="12.75" customHeight="1">
      <c r="A797" s="2"/>
      <c r="B797" s="128"/>
      <c r="C797" s="128"/>
      <c r="D797" s="128"/>
      <c r="E797" s="128"/>
      <c r="F797" s="128"/>
      <c r="G797" s="128"/>
      <c r="H797" s="128"/>
      <c r="I797" s="128"/>
      <c r="J797" s="128"/>
      <c r="K797" s="128"/>
      <c r="L797" s="128"/>
      <c r="M797" s="128"/>
      <c r="N797" s="128"/>
      <c r="O797" s="128"/>
      <c r="P797" s="128"/>
      <c r="Q797" s="128"/>
      <c r="R797" s="128"/>
      <c r="S797" s="2"/>
      <c r="T797" s="2"/>
      <c r="U797" s="2"/>
      <c r="V797" s="2"/>
      <c r="W797" s="2"/>
      <c r="X797" s="2"/>
      <c r="Y797" s="2"/>
      <c r="Z797" s="2"/>
      <c r="AA797" s="2"/>
    </row>
    <row r="798" spans="1:27" ht="12.75" customHeight="1">
      <c r="A798" s="2"/>
      <c r="B798" s="128"/>
      <c r="C798" s="128"/>
      <c r="D798" s="128"/>
      <c r="E798" s="128"/>
      <c r="F798" s="128"/>
      <c r="G798" s="128"/>
      <c r="H798" s="128"/>
      <c r="I798" s="128"/>
      <c r="J798" s="128"/>
      <c r="K798" s="128"/>
      <c r="L798" s="128"/>
      <c r="M798" s="128"/>
      <c r="N798" s="128"/>
      <c r="O798" s="128"/>
      <c r="P798" s="128"/>
      <c r="Q798" s="128"/>
      <c r="R798" s="128"/>
      <c r="S798" s="2"/>
      <c r="T798" s="2"/>
      <c r="U798" s="2"/>
      <c r="V798" s="2"/>
      <c r="W798" s="2"/>
      <c r="X798" s="2"/>
      <c r="Y798" s="2"/>
      <c r="Z798" s="2"/>
      <c r="AA798" s="2"/>
    </row>
    <row r="799" spans="1:27" ht="12.75" customHeight="1">
      <c r="A799" s="2"/>
      <c r="B799" s="128"/>
      <c r="C799" s="128"/>
      <c r="D799" s="128"/>
      <c r="E799" s="128"/>
      <c r="F799" s="128"/>
      <c r="G799" s="128"/>
      <c r="H799" s="128"/>
      <c r="I799" s="128"/>
      <c r="J799" s="128"/>
      <c r="K799" s="128"/>
      <c r="L799" s="128"/>
      <c r="M799" s="128"/>
      <c r="N799" s="128"/>
      <c r="O799" s="128"/>
      <c r="P799" s="128"/>
      <c r="Q799" s="128"/>
      <c r="R799" s="128"/>
      <c r="S799" s="2"/>
      <c r="T799" s="2"/>
      <c r="U799" s="2"/>
      <c r="V799" s="2"/>
      <c r="W799" s="2"/>
      <c r="X799" s="2"/>
      <c r="Y799" s="2"/>
      <c r="Z799" s="2"/>
      <c r="AA799" s="2"/>
    </row>
    <row r="800" spans="1:27" ht="12.75" customHeight="1">
      <c r="A800" s="2"/>
      <c r="B800" s="128"/>
      <c r="C800" s="128"/>
      <c r="D800" s="128"/>
      <c r="E800" s="128"/>
      <c r="F800" s="128"/>
      <c r="G800" s="128"/>
      <c r="H800" s="128"/>
      <c r="I800" s="128"/>
      <c r="J800" s="128"/>
      <c r="K800" s="128"/>
      <c r="L800" s="128"/>
      <c r="M800" s="128"/>
      <c r="N800" s="128"/>
      <c r="O800" s="128"/>
      <c r="P800" s="128"/>
      <c r="Q800" s="128"/>
      <c r="R800" s="128"/>
      <c r="S800" s="2"/>
      <c r="T800" s="2"/>
      <c r="U800" s="2"/>
      <c r="V800" s="2"/>
      <c r="W800" s="2"/>
      <c r="X800" s="2"/>
      <c r="Y800" s="2"/>
      <c r="Z800" s="2"/>
      <c r="AA800" s="2"/>
    </row>
    <row r="801" spans="1:27" ht="12.75" customHeight="1">
      <c r="A801" s="2"/>
      <c r="B801" s="128"/>
      <c r="C801" s="128"/>
      <c r="D801" s="128"/>
      <c r="E801" s="128"/>
      <c r="F801" s="128"/>
      <c r="G801" s="128"/>
      <c r="H801" s="128"/>
      <c r="I801" s="128"/>
      <c r="J801" s="128"/>
      <c r="K801" s="128"/>
      <c r="L801" s="128"/>
      <c r="M801" s="128"/>
      <c r="N801" s="128"/>
      <c r="O801" s="128"/>
      <c r="P801" s="128"/>
      <c r="Q801" s="128"/>
      <c r="R801" s="128"/>
      <c r="S801" s="2"/>
      <c r="T801" s="2"/>
      <c r="U801" s="2"/>
      <c r="V801" s="2"/>
      <c r="W801" s="2"/>
      <c r="X801" s="2"/>
      <c r="Y801" s="2"/>
      <c r="Z801" s="2"/>
      <c r="AA801" s="2"/>
    </row>
    <row r="802" spans="1:27" ht="12.75" customHeight="1">
      <c r="A802" s="2"/>
      <c r="B802" s="128"/>
      <c r="C802" s="128"/>
      <c r="D802" s="128"/>
      <c r="E802" s="128"/>
      <c r="F802" s="128"/>
      <c r="G802" s="128"/>
      <c r="H802" s="128"/>
      <c r="I802" s="128"/>
      <c r="J802" s="128"/>
      <c r="K802" s="128"/>
      <c r="L802" s="128"/>
      <c r="M802" s="128"/>
      <c r="N802" s="128"/>
      <c r="O802" s="128"/>
      <c r="P802" s="128"/>
      <c r="Q802" s="128"/>
      <c r="R802" s="128"/>
      <c r="S802" s="2"/>
      <c r="T802" s="2"/>
      <c r="U802" s="2"/>
      <c r="V802" s="2"/>
      <c r="W802" s="2"/>
      <c r="X802" s="2"/>
      <c r="Y802" s="2"/>
      <c r="Z802" s="2"/>
      <c r="AA802" s="2"/>
    </row>
    <row r="803" spans="1:27" ht="12.75" customHeight="1">
      <c r="A803" s="2"/>
      <c r="B803" s="128"/>
      <c r="C803" s="128"/>
      <c r="D803" s="128"/>
      <c r="E803" s="128"/>
      <c r="F803" s="128"/>
      <c r="G803" s="128"/>
      <c r="H803" s="128"/>
      <c r="I803" s="128"/>
      <c r="J803" s="128"/>
      <c r="K803" s="128"/>
      <c r="L803" s="128"/>
      <c r="M803" s="128"/>
      <c r="N803" s="128"/>
      <c r="O803" s="128"/>
      <c r="P803" s="128"/>
      <c r="Q803" s="128"/>
      <c r="R803" s="128"/>
      <c r="S803" s="2"/>
      <c r="T803" s="2"/>
      <c r="U803" s="2"/>
      <c r="V803" s="2"/>
      <c r="W803" s="2"/>
      <c r="X803" s="2"/>
      <c r="Y803" s="2"/>
      <c r="Z803" s="2"/>
      <c r="AA803" s="2"/>
    </row>
    <row r="804" spans="1:27" ht="12.75" customHeight="1">
      <c r="A804" s="2"/>
      <c r="B804" s="128"/>
      <c r="C804" s="128"/>
      <c r="D804" s="128"/>
      <c r="E804" s="128"/>
      <c r="F804" s="128"/>
      <c r="G804" s="128"/>
      <c r="H804" s="128"/>
      <c r="I804" s="128"/>
      <c r="J804" s="128"/>
      <c r="K804" s="128"/>
      <c r="L804" s="128"/>
      <c r="M804" s="128"/>
      <c r="N804" s="128"/>
      <c r="O804" s="128"/>
      <c r="P804" s="128"/>
      <c r="Q804" s="128"/>
      <c r="R804" s="128"/>
      <c r="S804" s="2"/>
      <c r="T804" s="2"/>
      <c r="U804" s="2"/>
      <c r="V804" s="2"/>
      <c r="W804" s="2"/>
      <c r="X804" s="2"/>
      <c r="Y804" s="2"/>
      <c r="Z804" s="2"/>
      <c r="AA804" s="2"/>
    </row>
    <row r="805" spans="1:27" ht="12.75" customHeight="1">
      <c r="A805" s="2"/>
      <c r="B805" s="128"/>
      <c r="C805" s="128"/>
      <c r="D805" s="128"/>
      <c r="E805" s="128"/>
      <c r="F805" s="128"/>
      <c r="G805" s="128"/>
      <c r="H805" s="128"/>
      <c r="I805" s="128"/>
      <c r="J805" s="128"/>
      <c r="K805" s="128"/>
      <c r="L805" s="128"/>
      <c r="M805" s="128"/>
      <c r="N805" s="128"/>
      <c r="O805" s="128"/>
      <c r="P805" s="128"/>
      <c r="Q805" s="128"/>
      <c r="R805" s="128"/>
      <c r="S805" s="2"/>
      <c r="T805" s="2"/>
      <c r="U805" s="2"/>
      <c r="V805" s="2"/>
      <c r="W805" s="2"/>
      <c r="X805" s="2"/>
      <c r="Y805" s="2"/>
      <c r="Z805" s="2"/>
      <c r="AA805" s="2"/>
    </row>
    <row r="806" spans="1:27" ht="12.75" customHeight="1">
      <c r="A806" s="2"/>
      <c r="B806" s="128"/>
      <c r="C806" s="128"/>
      <c r="D806" s="128"/>
      <c r="E806" s="128"/>
      <c r="F806" s="128"/>
      <c r="G806" s="128"/>
      <c r="H806" s="128"/>
      <c r="I806" s="128"/>
      <c r="J806" s="128"/>
      <c r="K806" s="128"/>
      <c r="L806" s="128"/>
      <c r="M806" s="128"/>
      <c r="N806" s="128"/>
      <c r="O806" s="128"/>
      <c r="P806" s="128"/>
      <c r="Q806" s="128"/>
      <c r="R806" s="128"/>
      <c r="S806" s="2"/>
      <c r="T806" s="2"/>
      <c r="U806" s="2"/>
      <c r="V806" s="2"/>
      <c r="W806" s="2"/>
      <c r="X806" s="2"/>
      <c r="Y806" s="2"/>
      <c r="Z806" s="2"/>
      <c r="AA806" s="2"/>
    </row>
    <row r="807" spans="1:27" ht="12.75" customHeight="1">
      <c r="A807" s="2"/>
      <c r="B807" s="128"/>
      <c r="C807" s="128"/>
      <c r="D807" s="128"/>
      <c r="E807" s="128"/>
      <c r="F807" s="128"/>
      <c r="G807" s="128"/>
      <c r="H807" s="128"/>
      <c r="I807" s="128"/>
      <c r="J807" s="128"/>
      <c r="K807" s="128"/>
      <c r="L807" s="128"/>
      <c r="M807" s="128"/>
      <c r="N807" s="128"/>
      <c r="O807" s="128"/>
      <c r="P807" s="128"/>
      <c r="Q807" s="128"/>
      <c r="R807" s="128"/>
      <c r="S807" s="2"/>
      <c r="T807" s="2"/>
      <c r="U807" s="2"/>
      <c r="V807" s="2"/>
      <c r="W807" s="2"/>
      <c r="X807" s="2"/>
      <c r="Y807" s="2"/>
      <c r="Z807" s="2"/>
      <c r="AA807" s="2"/>
    </row>
    <row r="808" spans="1:27" ht="12.75" customHeight="1">
      <c r="A808" s="2"/>
      <c r="B808" s="128"/>
      <c r="C808" s="128"/>
      <c r="D808" s="128"/>
      <c r="E808" s="128"/>
      <c r="F808" s="128"/>
      <c r="G808" s="128"/>
      <c r="H808" s="128"/>
      <c r="I808" s="128"/>
      <c r="J808" s="128"/>
      <c r="K808" s="128"/>
      <c r="L808" s="128"/>
      <c r="M808" s="128"/>
      <c r="N808" s="128"/>
      <c r="O808" s="128"/>
      <c r="P808" s="128"/>
      <c r="Q808" s="128"/>
      <c r="R808" s="128"/>
      <c r="S808" s="2"/>
      <c r="T808" s="2"/>
      <c r="U808" s="2"/>
      <c r="V808" s="2"/>
      <c r="W808" s="2"/>
      <c r="X808" s="2"/>
      <c r="Y808" s="2"/>
      <c r="Z808" s="2"/>
      <c r="AA808" s="2"/>
    </row>
    <row r="809" spans="1:27" ht="12.75" customHeight="1">
      <c r="A809" s="2"/>
      <c r="B809" s="128"/>
      <c r="C809" s="128"/>
      <c r="D809" s="128"/>
      <c r="E809" s="128"/>
      <c r="F809" s="128"/>
      <c r="G809" s="128"/>
      <c r="H809" s="128"/>
      <c r="I809" s="128"/>
      <c r="J809" s="128"/>
      <c r="K809" s="128"/>
      <c r="L809" s="128"/>
      <c r="M809" s="128"/>
      <c r="N809" s="128"/>
      <c r="O809" s="128"/>
      <c r="P809" s="128"/>
      <c r="Q809" s="128"/>
      <c r="R809" s="128"/>
      <c r="S809" s="2"/>
      <c r="T809" s="2"/>
      <c r="U809" s="2"/>
      <c r="V809" s="2"/>
      <c r="W809" s="2"/>
      <c r="X809" s="2"/>
      <c r="Y809" s="2"/>
      <c r="Z809" s="2"/>
      <c r="AA809" s="2"/>
    </row>
    <row r="810" spans="1:27" ht="12.75" customHeight="1">
      <c r="A810" s="2"/>
      <c r="B810" s="128"/>
      <c r="C810" s="128"/>
      <c r="D810" s="128"/>
      <c r="E810" s="128"/>
      <c r="F810" s="128"/>
      <c r="G810" s="128"/>
      <c r="H810" s="128"/>
      <c r="I810" s="128"/>
      <c r="J810" s="128"/>
      <c r="K810" s="128"/>
      <c r="L810" s="128"/>
      <c r="M810" s="128"/>
      <c r="N810" s="128"/>
      <c r="O810" s="128"/>
      <c r="P810" s="128"/>
      <c r="Q810" s="128"/>
      <c r="R810" s="128"/>
      <c r="S810" s="2"/>
      <c r="T810" s="2"/>
      <c r="U810" s="2"/>
      <c r="V810" s="2"/>
      <c r="W810" s="2"/>
      <c r="X810" s="2"/>
      <c r="Y810" s="2"/>
      <c r="Z810" s="2"/>
      <c r="AA810" s="2"/>
    </row>
    <row r="811" spans="1:27" ht="12.75" customHeight="1">
      <c r="A811" s="2"/>
      <c r="B811" s="128"/>
      <c r="C811" s="128"/>
      <c r="D811" s="128"/>
      <c r="E811" s="128"/>
      <c r="F811" s="128"/>
      <c r="G811" s="128"/>
      <c r="H811" s="128"/>
      <c r="I811" s="128"/>
      <c r="J811" s="128"/>
      <c r="K811" s="128"/>
      <c r="L811" s="128"/>
      <c r="M811" s="128"/>
      <c r="N811" s="128"/>
      <c r="O811" s="128"/>
      <c r="P811" s="128"/>
      <c r="Q811" s="128"/>
      <c r="R811" s="128"/>
      <c r="S811" s="2"/>
      <c r="T811" s="2"/>
      <c r="U811" s="2"/>
      <c r="V811" s="2"/>
      <c r="W811" s="2"/>
      <c r="X811" s="2"/>
      <c r="Y811" s="2"/>
      <c r="Z811" s="2"/>
      <c r="AA811" s="2"/>
    </row>
    <row r="812" spans="1:27" ht="12.75" customHeight="1">
      <c r="A812" s="2"/>
      <c r="B812" s="128"/>
      <c r="C812" s="128"/>
      <c r="D812" s="128"/>
      <c r="E812" s="128"/>
      <c r="F812" s="128"/>
      <c r="G812" s="128"/>
      <c r="H812" s="128"/>
      <c r="I812" s="128"/>
      <c r="J812" s="128"/>
      <c r="K812" s="128"/>
      <c r="L812" s="128"/>
      <c r="M812" s="128"/>
      <c r="N812" s="128"/>
      <c r="O812" s="128"/>
      <c r="P812" s="128"/>
      <c r="Q812" s="128"/>
      <c r="R812" s="128"/>
      <c r="S812" s="2"/>
      <c r="T812" s="2"/>
      <c r="U812" s="2"/>
      <c r="V812" s="2"/>
      <c r="W812" s="2"/>
      <c r="X812" s="2"/>
      <c r="Y812" s="2"/>
      <c r="Z812" s="2"/>
      <c r="AA812" s="2"/>
    </row>
    <row r="813" spans="1:27" ht="12.75" customHeight="1">
      <c r="A813" s="2"/>
      <c r="B813" s="128"/>
      <c r="C813" s="128"/>
      <c r="D813" s="128"/>
      <c r="E813" s="128"/>
      <c r="F813" s="128"/>
      <c r="G813" s="128"/>
      <c r="H813" s="128"/>
      <c r="I813" s="128"/>
      <c r="J813" s="128"/>
      <c r="K813" s="128"/>
      <c r="L813" s="128"/>
      <c r="M813" s="128"/>
      <c r="N813" s="128"/>
      <c r="O813" s="128"/>
      <c r="P813" s="128"/>
      <c r="Q813" s="128"/>
      <c r="R813" s="128"/>
      <c r="S813" s="2"/>
      <c r="T813" s="2"/>
      <c r="U813" s="2"/>
      <c r="V813" s="2"/>
      <c r="W813" s="2"/>
      <c r="X813" s="2"/>
      <c r="Y813" s="2"/>
      <c r="Z813" s="2"/>
      <c r="AA813" s="2"/>
    </row>
    <row r="814" spans="1:27" ht="12.75" customHeight="1">
      <c r="A814" s="2"/>
      <c r="B814" s="128"/>
      <c r="C814" s="128"/>
      <c r="D814" s="128"/>
      <c r="E814" s="128"/>
      <c r="F814" s="128"/>
      <c r="G814" s="128"/>
      <c r="H814" s="128"/>
      <c r="I814" s="128"/>
      <c r="J814" s="128"/>
      <c r="K814" s="128"/>
      <c r="L814" s="128"/>
      <c r="M814" s="128"/>
      <c r="N814" s="128"/>
      <c r="O814" s="128"/>
      <c r="P814" s="128"/>
      <c r="Q814" s="128"/>
      <c r="R814" s="128"/>
      <c r="S814" s="2"/>
      <c r="T814" s="2"/>
      <c r="U814" s="2"/>
      <c r="V814" s="2"/>
      <c r="W814" s="2"/>
      <c r="X814" s="2"/>
      <c r="Y814" s="2"/>
      <c r="Z814" s="2"/>
      <c r="AA814" s="2"/>
    </row>
    <row r="815" spans="1:27" ht="12.75" customHeight="1">
      <c r="A815" s="2"/>
      <c r="B815" s="128"/>
      <c r="C815" s="128"/>
      <c r="D815" s="128"/>
      <c r="E815" s="128"/>
      <c r="F815" s="128"/>
      <c r="G815" s="128"/>
      <c r="H815" s="128"/>
      <c r="I815" s="128"/>
      <c r="J815" s="128"/>
      <c r="K815" s="128"/>
      <c r="L815" s="128"/>
      <c r="M815" s="128"/>
      <c r="N815" s="128"/>
      <c r="O815" s="128"/>
      <c r="P815" s="128"/>
      <c r="Q815" s="128"/>
      <c r="R815" s="128"/>
      <c r="S815" s="2"/>
      <c r="T815" s="2"/>
      <c r="U815" s="2"/>
      <c r="V815" s="2"/>
      <c r="W815" s="2"/>
      <c r="X815" s="2"/>
      <c r="Y815" s="2"/>
      <c r="Z815" s="2"/>
      <c r="AA815" s="2"/>
    </row>
    <row r="816" spans="1:27" ht="12.75" customHeight="1">
      <c r="A816" s="2"/>
      <c r="B816" s="128"/>
      <c r="C816" s="128"/>
      <c r="D816" s="128"/>
      <c r="E816" s="128"/>
      <c r="F816" s="128"/>
      <c r="G816" s="128"/>
      <c r="H816" s="128"/>
      <c r="I816" s="128"/>
      <c r="J816" s="128"/>
      <c r="K816" s="128"/>
      <c r="L816" s="128"/>
      <c r="M816" s="128"/>
      <c r="N816" s="128"/>
      <c r="O816" s="128"/>
      <c r="P816" s="128"/>
      <c r="Q816" s="128"/>
      <c r="R816" s="128"/>
      <c r="S816" s="2"/>
      <c r="T816" s="2"/>
      <c r="U816" s="2"/>
      <c r="V816" s="2"/>
      <c r="W816" s="2"/>
      <c r="X816" s="2"/>
      <c r="Y816" s="2"/>
      <c r="Z816" s="2"/>
      <c r="AA816" s="2"/>
    </row>
    <row r="817" spans="1:27" ht="12.75" customHeight="1">
      <c r="A817" s="2"/>
      <c r="B817" s="128"/>
      <c r="C817" s="128"/>
      <c r="D817" s="128"/>
      <c r="E817" s="128"/>
      <c r="F817" s="128"/>
      <c r="G817" s="128"/>
      <c r="H817" s="128"/>
      <c r="I817" s="128"/>
      <c r="J817" s="128"/>
      <c r="K817" s="128"/>
      <c r="L817" s="128"/>
      <c r="M817" s="128"/>
      <c r="N817" s="128"/>
      <c r="O817" s="128"/>
      <c r="P817" s="128"/>
      <c r="Q817" s="128"/>
      <c r="R817" s="128"/>
      <c r="S817" s="2"/>
      <c r="T817" s="2"/>
      <c r="U817" s="2"/>
      <c r="V817" s="2"/>
      <c r="W817" s="2"/>
      <c r="X817" s="2"/>
      <c r="Y817" s="2"/>
      <c r="Z817" s="2"/>
      <c r="AA817" s="2"/>
    </row>
    <row r="818" spans="1:27" ht="12.75" customHeight="1">
      <c r="A818" s="2"/>
      <c r="B818" s="128"/>
      <c r="C818" s="128"/>
      <c r="D818" s="128"/>
      <c r="E818" s="128"/>
      <c r="F818" s="128"/>
      <c r="G818" s="128"/>
      <c r="H818" s="128"/>
      <c r="I818" s="128"/>
      <c r="J818" s="128"/>
      <c r="K818" s="128"/>
      <c r="L818" s="128"/>
      <c r="M818" s="128"/>
      <c r="N818" s="128"/>
      <c r="O818" s="128"/>
      <c r="P818" s="128"/>
      <c r="Q818" s="128"/>
      <c r="R818" s="128"/>
      <c r="S818" s="2"/>
      <c r="T818" s="2"/>
      <c r="U818" s="2"/>
      <c r="V818" s="2"/>
      <c r="W818" s="2"/>
      <c r="X818" s="2"/>
      <c r="Y818" s="2"/>
      <c r="Z818" s="2"/>
      <c r="AA818" s="2"/>
    </row>
    <row r="819" spans="1:27" ht="12.75" customHeight="1">
      <c r="A819" s="2"/>
      <c r="B819" s="128"/>
      <c r="C819" s="128"/>
      <c r="D819" s="128"/>
      <c r="E819" s="128"/>
      <c r="F819" s="128"/>
      <c r="G819" s="128"/>
      <c r="H819" s="128"/>
      <c r="I819" s="128"/>
      <c r="J819" s="128"/>
      <c r="K819" s="128"/>
      <c r="L819" s="128"/>
      <c r="M819" s="128"/>
      <c r="N819" s="128"/>
      <c r="O819" s="128"/>
      <c r="P819" s="128"/>
      <c r="Q819" s="128"/>
      <c r="R819" s="128"/>
      <c r="S819" s="2"/>
      <c r="T819" s="2"/>
      <c r="U819" s="2"/>
      <c r="V819" s="2"/>
      <c r="W819" s="2"/>
      <c r="X819" s="2"/>
      <c r="Y819" s="2"/>
      <c r="Z819" s="2"/>
      <c r="AA819" s="2"/>
    </row>
    <row r="820" spans="1:27" ht="12.75" customHeight="1">
      <c r="A820" s="2"/>
      <c r="B820" s="128"/>
      <c r="C820" s="128"/>
      <c r="D820" s="128"/>
      <c r="E820" s="128"/>
      <c r="F820" s="128"/>
      <c r="G820" s="128"/>
      <c r="H820" s="128"/>
      <c r="I820" s="128"/>
      <c r="J820" s="128"/>
      <c r="K820" s="128"/>
      <c r="L820" s="128"/>
      <c r="M820" s="128"/>
      <c r="N820" s="128"/>
      <c r="O820" s="128"/>
      <c r="P820" s="128"/>
      <c r="Q820" s="128"/>
      <c r="R820" s="128"/>
      <c r="S820" s="2"/>
      <c r="T820" s="2"/>
      <c r="U820" s="2"/>
      <c r="V820" s="2"/>
      <c r="W820" s="2"/>
      <c r="X820" s="2"/>
      <c r="Y820" s="2"/>
      <c r="Z820" s="2"/>
      <c r="AA820" s="2"/>
    </row>
    <row r="821" spans="1:27" ht="12.75" customHeight="1">
      <c r="A821" s="2"/>
      <c r="B821" s="128"/>
      <c r="C821" s="128"/>
      <c r="D821" s="128"/>
      <c r="E821" s="128"/>
      <c r="F821" s="128"/>
      <c r="G821" s="128"/>
      <c r="H821" s="128"/>
      <c r="I821" s="128"/>
      <c r="J821" s="128"/>
      <c r="K821" s="128"/>
      <c r="L821" s="128"/>
      <c r="M821" s="128"/>
      <c r="N821" s="128"/>
      <c r="O821" s="128"/>
      <c r="P821" s="128"/>
      <c r="Q821" s="128"/>
      <c r="R821" s="128"/>
      <c r="S821" s="2"/>
      <c r="T821" s="2"/>
      <c r="U821" s="2"/>
      <c r="V821" s="2"/>
      <c r="W821" s="2"/>
      <c r="X821" s="2"/>
      <c r="Y821" s="2"/>
      <c r="Z821" s="2"/>
      <c r="AA821" s="2"/>
    </row>
    <row r="822" spans="1:27" ht="12.75" customHeight="1">
      <c r="A822" s="2"/>
      <c r="B822" s="128"/>
      <c r="C822" s="128"/>
      <c r="D822" s="128"/>
      <c r="E822" s="128"/>
      <c r="F822" s="128"/>
      <c r="G822" s="128"/>
      <c r="H822" s="128"/>
      <c r="I822" s="128"/>
      <c r="J822" s="128"/>
      <c r="K822" s="128"/>
      <c r="L822" s="128"/>
      <c r="M822" s="128"/>
      <c r="N822" s="128"/>
      <c r="O822" s="128"/>
      <c r="P822" s="128"/>
      <c r="Q822" s="128"/>
      <c r="R822" s="128"/>
      <c r="S822" s="2"/>
      <c r="T822" s="2"/>
      <c r="U822" s="2"/>
      <c r="V822" s="2"/>
      <c r="W822" s="2"/>
      <c r="X822" s="2"/>
      <c r="Y822" s="2"/>
      <c r="Z822" s="2"/>
      <c r="AA822" s="2"/>
    </row>
    <row r="823" spans="1:27" ht="12.75" customHeight="1">
      <c r="A823" s="2"/>
      <c r="B823" s="128"/>
      <c r="C823" s="128"/>
      <c r="D823" s="128"/>
      <c r="E823" s="128"/>
      <c r="F823" s="128"/>
      <c r="G823" s="128"/>
      <c r="H823" s="128"/>
      <c r="I823" s="128"/>
      <c r="J823" s="128"/>
      <c r="K823" s="128"/>
      <c r="L823" s="128"/>
      <c r="M823" s="128"/>
      <c r="N823" s="128"/>
      <c r="O823" s="128"/>
      <c r="P823" s="128"/>
      <c r="Q823" s="128"/>
      <c r="R823" s="128"/>
      <c r="S823" s="2"/>
      <c r="T823" s="2"/>
      <c r="U823" s="2"/>
      <c r="V823" s="2"/>
      <c r="W823" s="2"/>
      <c r="X823" s="2"/>
      <c r="Y823" s="2"/>
      <c r="Z823" s="2"/>
      <c r="AA823" s="2"/>
    </row>
    <row r="824" spans="1:27" ht="12.75" customHeight="1">
      <c r="A824" s="2"/>
      <c r="B824" s="128"/>
      <c r="C824" s="128"/>
      <c r="D824" s="128"/>
      <c r="E824" s="128"/>
      <c r="F824" s="128"/>
      <c r="G824" s="128"/>
      <c r="H824" s="128"/>
      <c r="I824" s="128"/>
      <c r="J824" s="128"/>
      <c r="K824" s="128"/>
      <c r="L824" s="128"/>
      <c r="M824" s="128"/>
      <c r="N824" s="128"/>
      <c r="O824" s="128"/>
      <c r="P824" s="128"/>
      <c r="Q824" s="128"/>
      <c r="R824" s="128"/>
      <c r="S824" s="2"/>
      <c r="T824" s="2"/>
      <c r="U824" s="2"/>
      <c r="V824" s="2"/>
      <c r="W824" s="2"/>
      <c r="X824" s="2"/>
      <c r="Y824" s="2"/>
      <c r="Z824" s="2"/>
      <c r="AA824" s="2"/>
    </row>
    <row r="825" spans="1:27" ht="12.75" customHeight="1">
      <c r="A825" s="2"/>
      <c r="B825" s="128"/>
      <c r="C825" s="128"/>
      <c r="D825" s="128"/>
      <c r="E825" s="128"/>
      <c r="F825" s="128"/>
      <c r="G825" s="128"/>
      <c r="H825" s="128"/>
      <c r="I825" s="128"/>
      <c r="J825" s="128"/>
      <c r="K825" s="128"/>
      <c r="L825" s="128"/>
      <c r="M825" s="128"/>
      <c r="N825" s="128"/>
      <c r="O825" s="128"/>
      <c r="P825" s="128"/>
      <c r="Q825" s="128"/>
      <c r="R825" s="128"/>
      <c r="S825" s="2"/>
      <c r="T825" s="2"/>
      <c r="U825" s="2"/>
      <c r="V825" s="2"/>
      <c r="W825" s="2"/>
      <c r="X825" s="2"/>
      <c r="Y825" s="2"/>
      <c r="Z825" s="2"/>
      <c r="AA825" s="2"/>
    </row>
    <row r="826" spans="1:27" ht="12.75" customHeight="1">
      <c r="A826" s="2"/>
      <c r="B826" s="128"/>
      <c r="C826" s="128"/>
      <c r="D826" s="128"/>
      <c r="E826" s="128"/>
      <c r="F826" s="128"/>
      <c r="G826" s="128"/>
      <c r="H826" s="128"/>
      <c r="I826" s="128"/>
      <c r="J826" s="128"/>
      <c r="K826" s="128"/>
      <c r="L826" s="128"/>
      <c r="M826" s="128"/>
      <c r="N826" s="128"/>
      <c r="O826" s="128"/>
      <c r="P826" s="128"/>
      <c r="Q826" s="128"/>
      <c r="R826" s="128"/>
      <c r="S826" s="2"/>
      <c r="T826" s="2"/>
      <c r="U826" s="2"/>
      <c r="V826" s="2"/>
      <c r="W826" s="2"/>
      <c r="X826" s="2"/>
      <c r="Y826" s="2"/>
      <c r="Z826" s="2"/>
      <c r="AA826" s="2"/>
    </row>
    <row r="827" spans="1:27" ht="12.75" customHeight="1">
      <c r="A827" s="2"/>
      <c r="B827" s="128"/>
      <c r="C827" s="128"/>
      <c r="D827" s="128"/>
      <c r="E827" s="128"/>
      <c r="F827" s="128"/>
      <c r="G827" s="128"/>
      <c r="H827" s="128"/>
      <c r="I827" s="128"/>
      <c r="J827" s="128"/>
      <c r="K827" s="128"/>
      <c r="L827" s="128"/>
      <c r="M827" s="128"/>
      <c r="N827" s="128"/>
      <c r="O827" s="128"/>
      <c r="P827" s="128"/>
      <c r="Q827" s="128"/>
      <c r="R827" s="128"/>
      <c r="S827" s="2"/>
      <c r="T827" s="2"/>
      <c r="U827" s="2"/>
      <c r="V827" s="2"/>
      <c r="W827" s="2"/>
      <c r="X827" s="2"/>
      <c r="Y827" s="2"/>
      <c r="Z827" s="2"/>
      <c r="AA827" s="2"/>
    </row>
    <row r="828" spans="1:27" ht="12.75" customHeight="1">
      <c r="A828" s="2"/>
      <c r="B828" s="128"/>
      <c r="C828" s="128"/>
      <c r="D828" s="128"/>
      <c r="E828" s="128"/>
      <c r="F828" s="128"/>
      <c r="G828" s="128"/>
      <c r="H828" s="128"/>
      <c r="I828" s="128"/>
      <c r="J828" s="128"/>
      <c r="K828" s="128"/>
      <c r="L828" s="128"/>
      <c r="M828" s="128"/>
      <c r="N828" s="128"/>
      <c r="O828" s="128"/>
      <c r="P828" s="128"/>
      <c r="Q828" s="128"/>
      <c r="R828" s="128"/>
      <c r="S828" s="2"/>
      <c r="T828" s="2"/>
      <c r="U828" s="2"/>
      <c r="V828" s="2"/>
      <c r="W828" s="2"/>
      <c r="X828" s="2"/>
      <c r="Y828" s="2"/>
      <c r="Z828" s="2"/>
      <c r="AA828" s="2"/>
    </row>
    <row r="829" spans="1:27" ht="12.75" customHeight="1">
      <c r="A829" s="2"/>
      <c r="B829" s="128"/>
      <c r="C829" s="128"/>
      <c r="D829" s="128"/>
      <c r="E829" s="128"/>
      <c r="F829" s="128"/>
      <c r="G829" s="128"/>
      <c r="H829" s="128"/>
      <c r="I829" s="128"/>
      <c r="J829" s="128"/>
      <c r="K829" s="128"/>
      <c r="L829" s="128"/>
      <c r="M829" s="128"/>
      <c r="N829" s="128"/>
      <c r="O829" s="128"/>
      <c r="P829" s="128"/>
      <c r="Q829" s="128"/>
      <c r="R829" s="128"/>
      <c r="S829" s="2"/>
      <c r="T829" s="2"/>
      <c r="U829" s="2"/>
      <c r="V829" s="2"/>
      <c r="W829" s="2"/>
      <c r="X829" s="2"/>
      <c r="Y829" s="2"/>
      <c r="Z829" s="2"/>
      <c r="AA829" s="2"/>
    </row>
    <row r="830" spans="1:27" ht="12.75" customHeight="1">
      <c r="A830" s="2"/>
      <c r="B830" s="128"/>
      <c r="C830" s="128"/>
      <c r="D830" s="128"/>
      <c r="E830" s="128"/>
      <c r="F830" s="128"/>
      <c r="G830" s="128"/>
      <c r="H830" s="128"/>
      <c r="I830" s="128"/>
      <c r="J830" s="128"/>
      <c r="K830" s="128"/>
      <c r="L830" s="128"/>
      <c r="M830" s="128"/>
      <c r="N830" s="128"/>
      <c r="O830" s="128"/>
      <c r="P830" s="128"/>
      <c r="Q830" s="128"/>
      <c r="R830" s="128"/>
      <c r="S830" s="2"/>
      <c r="T830" s="2"/>
      <c r="U830" s="2"/>
      <c r="V830" s="2"/>
      <c r="W830" s="2"/>
      <c r="X830" s="2"/>
      <c r="Y830" s="2"/>
      <c r="Z830" s="2"/>
      <c r="AA830" s="2"/>
    </row>
    <row r="831" spans="1:27" ht="12.75" customHeight="1">
      <c r="A831" s="2"/>
      <c r="B831" s="128"/>
      <c r="C831" s="128"/>
      <c r="D831" s="128"/>
      <c r="E831" s="128"/>
      <c r="F831" s="128"/>
      <c r="G831" s="128"/>
      <c r="H831" s="128"/>
      <c r="I831" s="128"/>
      <c r="J831" s="128"/>
      <c r="K831" s="128"/>
      <c r="L831" s="128"/>
      <c r="M831" s="128"/>
      <c r="N831" s="128"/>
      <c r="O831" s="128"/>
      <c r="P831" s="128"/>
      <c r="Q831" s="128"/>
      <c r="R831" s="128"/>
      <c r="S831" s="2"/>
      <c r="T831" s="2"/>
      <c r="U831" s="2"/>
      <c r="V831" s="2"/>
      <c r="W831" s="2"/>
      <c r="X831" s="2"/>
      <c r="Y831" s="2"/>
      <c r="Z831" s="2"/>
      <c r="AA831" s="2"/>
    </row>
    <row r="832" spans="1:27" ht="12.75" customHeight="1">
      <c r="A832" s="2"/>
      <c r="B832" s="128"/>
      <c r="C832" s="128"/>
      <c r="D832" s="128"/>
      <c r="E832" s="128"/>
      <c r="F832" s="128"/>
      <c r="G832" s="128"/>
      <c r="H832" s="128"/>
      <c r="I832" s="128"/>
      <c r="J832" s="128"/>
      <c r="K832" s="128"/>
      <c r="L832" s="128"/>
      <c r="M832" s="128"/>
      <c r="N832" s="128"/>
      <c r="O832" s="128"/>
      <c r="P832" s="128"/>
      <c r="Q832" s="128"/>
      <c r="R832" s="128"/>
      <c r="S832" s="2"/>
      <c r="T832" s="2"/>
      <c r="U832" s="2"/>
      <c r="V832" s="2"/>
      <c r="W832" s="2"/>
      <c r="X832" s="2"/>
      <c r="Y832" s="2"/>
      <c r="Z832" s="2"/>
      <c r="AA832" s="2"/>
    </row>
    <row r="833" spans="1:27" ht="12.75" customHeight="1">
      <c r="A833" s="2"/>
      <c r="B833" s="128"/>
      <c r="C833" s="128"/>
      <c r="D833" s="128"/>
      <c r="E833" s="128"/>
      <c r="F833" s="128"/>
      <c r="G833" s="128"/>
      <c r="H833" s="128"/>
      <c r="I833" s="128"/>
      <c r="J833" s="128"/>
      <c r="K833" s="128"/>
      <c r="L833" s="128"/>
      <c r="M833" s="128"/>
      <c r="N833" s="128"/>
      <c r="O833" s="128"/>
      <c r="P833" s="128"/>
      <c r="Q833" s="128"/>
      <c r="R833" s="128"/>
      <c r="S833" s="2"/>
      <c r="T833" s="2"/>
      <c r="U833" s="2"/>
      <c r="V833" s="2"/>
      <c r="W833" s="2"/>
      <c r="X833" s="2"/>
      <c r="Y833" s="2"/>
      <c r="Z833" s="2"/>
      <c r="AA833" s="2"/>
    </row>
    <row r="834" spans="1:27" ht="12.75" customHeight="1">
      <c r="A834" s="2"/>
      <c r="B834" s="128"/>
      <c r="C834" s="128"/>
      <c r="D834" s="128"/>
      <c r="E834" s="128"/>
      <c r="F834" s="128"/>
      <c r="G834" s="128"/>
      <c r="H834" s="128"/>
      <c r="I834" s="128"/>
      <c r="J834" s="128"/>
      <c r="K834" s="128"/>
      <c r="L834" s="128"/>
      <c r="M834" s="128"/>
      <c r="N834" s="128"/>
      <c r="O834" s="128"/>
      <c r="P834" s="128"/>
      <c r="Q834" s="128"/>
      <c r="R834" s="128"/>
      <c r="S834" s="2"/>
      <c r="T834" s="2"/>
      <c r="U834" s="2"/>
      <c r="V834" s="2"/>
      <c r="W834" s="2"/>
      <c r="X834" s="2"/>
      <c r="Y834" s="2"/>
      <c r="Z834" s="2"/>
      <c r="AA834" s="2"/>
    </row>
    <row r="835" spans="1:27" ht="12.75" customHeight="1">
      <c r="A835" s="2"/>
      <c r="B835" s="128"/>
      <c r="C835" s="128"/>
      <c r="D835" s="128"/>
      <c r="E835" s="128"/>
      <c r="F835" s="128"/>
      <c r="G835" s="128"/>
      <c r="H835" s="128"/>
      <c r="I835" s="128"/>
      <c r="J835" s="128"/>
      <c r="K835" s="128"/>
      <c r="L835" s="128"/>
      <c r="M835" s="128"/>
      <c r="N835" s="128"/>
      <c r="O835" s="128"/>
      <c r="P835" s="128"/>
      <c r="Q835" s="128"/>
      <c r="R835" s="128"/>
      <c r="S835" s="2"/>
      <c r="T835" s="2"/>
      <c r="U835" s="2"/>
      <c r="V835" s="2"/>
      <c r="W835" s="2"/>
      <c r="X835" s="2"/>
      <c r="Y835" s="2"/>
      <c r="Z835" s="2"/>
      <c r="AA835" s="2"/>
    </row>
    <row r="836" spans="1:27" ht="12.75" customHeight="1">
      <c r="A836" s="2"/>
      <c r="B836" s="128"/>
      <c r="C836" s="128"/>
      <c r="D836" s="128"/>
      <c r="E836" s="128"/>
      <c r="F836" s="128"/>
      <c r="G836" s="128"/>
      <c r="H836" s="128"/>
      <c r="I836" s="128"/>
      <c r="J836" s="128"/>
      <c r="K836" s="128"/>
      <c r="L836" s="128"/>
      <c r="M836" s="128"/>
      <c r="N836" s="128"/>
      <c r="O836" s="128"/>
      <c r="P836" s="128"/>
      <c r="Q836" s="128"/>
      <c r="R836" s="128"/>
      <c r="S836" s="2"/>
      <c r="T836" s="2"/>
      <c r="U836" s="2"/>
      <c r="V836" s="2"/>
      <c r="W836" s="2"/>
      <c r="X836" s="2"/>
      <c r="Y836" s="2"/>
      <c r="Z836" s="2"/>
      <c r="AA836" s="2"/>
    </row>
    <row r="837" spans="1:27" ht="12.75" customHeight="1">
      <c r="A837" s="2"/>
      <c r="B837" s="128"/>
      <c r="C837" s="128"/>
      <c r="D837" s="128"/>
      <c r="E837" s="128"/>
      <c r="F837" s="128"/>
      <c r="G837" s="128"/>
      <c r="H837" s="128"/>
      <c r="I837" s="128"/>
      <c r="J837" s="128"/>
      <c r="K837" s="128"/>
      <c r="L837" s="128"/>
      <c r="M837" s="128"/>
      <c r="N837" s="128"/>
      <c r="O837" s="128"/>
      <c r="P837" s="128"/>
      <c r="Q837" s="128"/>
      <c r="R837" s="128"/>
      <c r="S837" s="2"/>
      <c r="T837" s="2"/>
      <c r="U837" s="2"/>
      <c r="V837" s="2"/>
      <c r="W837" s="2"/>
      <c r="X837" s="2"/>
      <c r="Y837" s="2"/>
      <c r="Z837" s="2"/>
      <c r="AA837" s="2"/>
    </row>
    <row r="838" spans="1:27" ht="12.75" customHeight="1">
      <c r="A838" s="2"/>
      <c r="B838" s="128"/>
      <c r="C838" s="128"/>
      <c r="D838" s="128"/>
      <c r="E838" s="128"/>
      <c r="F838" s="128"/>
      <c r="G838" s="128"/>
      <c r="H838" s="128"/>
      <c r="I838" s="128"/>
      <c r="J838" s="128"/>
      <c r="K838" s="128"/>
      <c r="L838" s="128"/>
      <c r="M838" s="128"/>
      <c r="N838" s="128"/>
      <c r="O838" s="128"/>
      <c r="P838" s="128"/>
      <c r="Q838" s="128"/>
      <c r="R838" s="128"/>
      <c r="S838" s="2"/>
      <c r="T838" s="2"/>
      <c r="U838" s="2"/>
      <c r="V838" s="2"/>
      <c r="W838" s="2"/>
      <c r="X838" s="2"/>
      <c r="Y838" s="2"/>
      <c r="Z838" s="2"/>
      <c r="AA838" s="2"/>
    </row>
    <row r="839" spans="1:27" ht="12.75" customHeight="1">
      <c r="A839" s="2"/>
      <c r="B839" s="128"/>
      <c r="C839" s="128"/>
      <c r="D839" s="128"/>
      <c r="E839" s="128"/>
      <c r="F839" s="128"/>
      <c r="G839" s="128"/>
      <c r="H839" s="128"/>
      <c r="I839" s="128"/>
      <c r="J839" s="128"/>
      <c r="K839" s="128"/>
      <c r="L839" s="128"/>
      <c r="M839" s="128"/>
      <c r="N839" s="128"/>
      <c r="O839" s="128"/>
      <c r="P839" s="128"/>
      <c r="Q839" s="128"/>
      <c r="R839" s="128"/>
      <c r="S839" s="2"/>
      <c r="T839" s="2"/>
      <c r="U839" s="2"/>
      <c r="V839" s="2"/>
      <c r="W839" s="2"/>
      <c r="X839" s="2"/>
      <c r="Y839" s="2"/>
      <c r="Z839" s="2"/>
      <c r="AA839" s="2"/>
    </row>
    <row r="840" spans="1:27" ht="12.75" customHeight="1">
      <c r="A840" s="2"/>
      <c r="B840" s="128"/>
      <c r="C840" s="128"/>
      <c r="D840" s="128"/>
      <c r="E840" s="128"/>
      <c r="F840" s="128"/>
      <c r="G840" s="128"/>
      <c r="H840" s="128"/>
      <c r="I840" s="128"/>
      <c r="J840" s="128"/>
      <c r="K840" s="128"/>
      <c r="L840" s="128"/>
      <c r="M840" s="128"/>
      <c r="N840" s="128"/>
      <c r="O840" s="128"/>
      <c r="P840" s="128"/>
      <c r="Q840" s="128"/>
      <c r="R840" s="128"/>
      <c r="S840" s="2"/>
      <c r="T840" s="2"/>
      <c r="U840" s="2"/>
      <c r="V840" s="2"/>
      <c r="W840" s="2"/>
      <c r="X840" s="2"/>
      <c r="Y840" s="2"/>
      <c r="Z840" s="2"/>
      <c r="AA840" s="2"/>
    </row>
    <row r="841" spans="1:27" ht="12.75" customHeight="1">
      <c r="A841" s="2"/>
      <c r="B841" s="128"/>
      <c r="C841" s="128"/>
      <c r="D841" s="128"/>
      <c r="E841" s="128"/>
      <c r="F841" s="128"/>
      <c r="G841" s="128"/>
      <c r="H841" s="128"/>
      <c r="I841" s="128"/>
      <c r="J841" s="128"/>
      <c r="K841" s="128"/>
      <c r="L841" s="128"/>
      <c r="M841" s="128"/>
      <c r="N841" s="128"/>
      <c r="O841" s="128"/>
      <c r="P841" s="128"/>
      <c r="Q841" s="128"/>
      <c r="R841" s="128"/>
      <c r="S841" s="2"/>
      <c r="T841" s="2"/>
      <c r="U841" s="2"/>
      <c r="V841" s="2"/>
      <c r="W841" s="2"/>
      <c r="X841" s="2"/>
      <c r="Y841" s="2"/>
      <c r="Z841" s="2"/>
      <c r="AA841" s="2"/>
    </row>
    <row r="842" spans="1:27" ht="12.75" customHeight="1">
      <c r="A842" s="2"/>
      <c r="B842" s="128"/>
      <c r="C842" s="128"/>
      <c r="D842" s="128"/>
      <c r="E842" s="128"/>
      <c r="F842" s="128"/>
      <c r="G842" s="128"/>
      <c r="H842" s="128"/>
      <c r="I842" s="128"/>
      <c r="J842" s="128"/>
      <c r="K842" s="128"/>
      <c r="L842" s="128"/>
      <c r="M842" s="128"/>
      <c r="N842" s="128"/>
      <c r="O842" s="128"/>
      <c r="P842" s="128"/>
      <c r="Q842" s="128"/>
      <c r="R842" s="128"/>
      <c r="S842" s="2"/>
      <c r="T842" s="2"/>
      <c r="U842" s="2"/>
      <c r="V842" s="2"/>
      <c r="W842" s="2"/>
      <c r="X842" s="2"/>
      <c r="Y842" s="2"/>
      <c r="Z842" s="2"/>
      <c r="AA842" s="2"/>
    </row>
    <row r="843" spans="1:27" ht="12.75" customHeight="1">
      <c r="A843" s="2"/>
      <c r="B843" s="128"/>
      <c r="C843" s="128"/>
      <c r="D843" s="128"/>
      <c r="E843" s="128"/>
      <c r="F843" s="128"/>
      <c r="G843" s="128"/>
      <c r="H843" s="128"/>
      <c r="I843" s="128"/>
      <c r="J843" s="128"/>
      <c r="K843" s="128"/>
      <c r="L843" s="128"/>
      <c r="M843" s="128"/>
      <c r="N843" s="128"/>
      <c r="O843" s="128"/>
      <c r="P843" s="128"/>
      <c r="Q843" s="128"/>
      <c r="R843" s="128"/>
      <c r="S843" s="2"/>
      <c r="T843" s="2"/>
      <c r="U843" s="2"/>
      <c r="V843" s="2"/>
      <c r="W843" s="2"/>
      <c r="X843" s="2"/>
      <c r="Y843" s="2"/>
      <c r="Z843" s="2"/>
      <c r="AA843" s="2"/>
    </row>
    <row r="844" spans="1:27" ht="12.75" customHeight="1">
      <c r="A844" s="2"/>
      <c r="B844" s="128"/>
      <c r="C844" s="128"/>
      <c r="D844" s="128"/>
      <c r="E844" s="128"/>
      <c r="F844" s="128"/>
      <c r="G844" s="128"/>
      <c r="H844" s="128"/>
      <c r="I844" s="128"/>
      <c r="J844" s="128"/>
      <c r="K844" s="128"/>
      <c r="L844" s="128"/>
      <c r="M844" s="128"/>
      <c r="N844" s="128"/>
      <c r="O844" s="128"/>
      <c r="P844" s="128"/>
      <c r="Q844" s="128"/>
      <c r="R844" s="128"/>
      <c r="S844" s="2"/>
      <c r="T844" s="2"/>
      <c r="U844" s="2"/>
      <c r="V844" s="2"/>
      <c r="W844" s="2"/>
      <c r="X844" s="2"/>
      <c r="Y844" s="2"/>
      <c r="Z844" s="2"/>
      <c r="AA844" s="2"/>
    </row>
    <row r="845" spans="1:27" ht="12.75" customHeight="1">
      <c r="A845" s="2"/>
      <c r="B845" s="128"/>
      <c r="C845" s="128"/>
      <c r="D845" s="128"/>
      <c r="E845" s="128"/>
      <c r="F845" s="128"/>
      <c r="G845" s="128"/>
      <c r="H845" s="128"/>
      <c r="I845" s="128"/>
      <c r="J845" s="128"/>
      <c r="K845" s="128"/>
      <c r="L845" s="128"/>
      <c r="M845" s="128"/>
      <c r="N845" s="128"/>
      <c r="O845" s="128"/>
      <c r="P845" s="128"/>
      <c r="Q845" s="128"/>
      <c r="R845" s="128"/>
      <c r="S845" s="2"/>
      <c r="T845" s="2"/>
      <c r="U845" s="2"/>
      <c r="V845" s="2"/>
      <c r="W845" s="2"/>
      <c r="X845" s="2"/>
      <c r="Y845" s="2"/>
      <c r="Z845" s="2"/>
      <c r="AA845" s="2"/>
    </row>
    <row r="846" spans="1:27" ht="12.75" customHeight="1">
      <c r="A846" s="2"/>
      <c r="B846" s="128"/>
      <c r="C846" s="128"/>
      <c r="D846" s="128"/>
      <c r="E846" s="128"/>
      <c r="F846" s="128"/>
      <c r="G846" s="128"/>
      <c r="H846" s="128"/>
      <c r="I846" s="128"/>
      <c r="J846" s="128"/>
      <c r="K846" s="128"/>
      <c r="L846" s="128"/>
      <c r="M846" s="128"/>
      <c r="N846" s="128"/>
      <c r="O846" s="128"/>
      <c r="P846" s="128"/>
      <c r="Q846" s="128"/>
      <c r="R846" s="128"/>
      <c r="S846" s="2"/>
      <c r="T846" s="2"/>
      <c r="U846" s="2"/>
      <c r="V846" s="2"/>
      <c r="W846" s="2"/>
      <c r="X846" s="2"/>
      <c r="Y846" s="2"/>
      <c r="Z846" s="2"/>
      <c r="AA846" s="2"/>
    </row>
    <row r="847" spans="1:27" ht="12.75" customHeight="1">
      <c r="A847" s="2"/>
      <c r="B847" s="128"/>
      <c r="C847" s="128"/>
      <c r="D847" s="128"/>
      <c r="E847" s="128"/>
      <c r="F847" s="128"/>
      <c r="G847" s="128"/>
      <c r="H847" s="128"/>
      <c r="I847" s="128"/>
      <c r="J847" s="128"/>
      <c r="K847" s="128"/>
      <c r="L847" s="128"/>
      <c r="M847" s="128"/>
      <c r="N847" s="128"/>
      <c r="O847" s="128"/>
      <c r="P847" s="128"/>
      <c r="Q847" s="128"/>
      <c r="R847" s="128"/>
      <c r="S847" s="2"/>
      <c r="T847" s="2"/>
      <c r="U847" s="2"/>
      <c r="V847" s="2"/>
      <c r="W847" s="2"/>
      <c r="X847" s="2"/>
      <c r="Y847" s="2"/>
      <c r="Z847" s="2"/>
      <c r="AA847" s="2"/>
    </row>
    <row r="848" spans="1:27" ht="12.75" customHeight="1">
      <c r="A848" s="2"/>
      <c r="B848" s="128"/>
      <c r="C848" s="128"/>
      <c r="D848" s="128"/>
      <c r="E848" s="128"/>
      <c r="F848" s="128"/>
      <c r="G848" s="128"/>
      <c r="H848" s="128"/>
      <c r="I848" s="128"/>
      <c r="J848" s="128"/>
      <c r="K848" s="128"/>
      <c r="L848" s="128"/>
      <c r="M848" s="128"/>
      <c r="N848" s="128"/>
      <c r="O848" s="128"/>
      <c r="P848" s="128"/>
      <c r="Q848" s="128"/>
      <c r="R848" s="128"/>
      <c r="S848" s="2"/>
      <c r="T848" s="2"/>
      <c r="U848" s="2"/>
      <c r="V848" s="2"/>
      <c r="W848" s="2"/>
      <c r="X848" s="2"/>
      <c r="Y848" s="2"/>
      <c r="Z848" s="2"/>
      <c r="AA848" s="2"/>
    </row>
    <row r="849" spans="1:27" ht="12.75" customHeight="1">
      <c r="A849" s="2"/>
      <c r="B849" s="128"/>
      <c r="C849" s="128"/>
      <c r="D849" s="128"/>
      <c r="E849" s="128"/>
      <c r="F849" s="128"/>
      <c r="G849" s="128"/>
      <c r="H849" s="128"/>
      <c r="I849" s="128"/>
      <c r="J849" s="128"/>
      <c r="K849" s="128"/>
      <c r="L849" s="128"/>
      <c r="M849" s="128"/>
      <c r="N849" s="128"/>
      <c r="O849" s="128"/>
      <c r="P849" s="128"/>
      <c r="Q849" s="128"/>
      <c r="R849" s="128"/>
      <c r="S849" s="2"/>
      <c r="T849" s="2"/>
      <c r="U849" s="2"/>
      <c r="V849" s="2"/>
      <c r="W849" s="2"/>
      <c r="X849" s="2"/>
      <c r="Y849" s="2"/>
      <c r="Z849" s="2"/>
      <c r="AA849" s="2"/>
    </row>
    <row r="850" spans="1:27" ht="12.75" customHeight="1">
      <c r="A850" s="2"/>
      <c r="B850" s="128"/>
      <c r="C850" s="128"/>
      <c r="D850" s="128"/>
      <c r="E850" s="128"/>
      <c r="F850" s="128"/>
      <c r="G850" s="128"/>
      <c r="H850" s="128"/>
      <c r="I850" s="128"/>
      <c r="J850" s="128"/>
      <c r="K850" s="128"/>
      <c r="L850" s="128"/>
      <c r="M850" s="128"/>
      <c r="N850" s="128"/>
      <c r="O850" s="128"/>
      <c r="P850" s="128"/>
      <c r="Q850" s="128"/>
      <c r="R850" s="128"/>
      <c r="S850" s="2"/>
      <c r="T850" s="2"/>
      <c r="U850" s="2"/>
      <c r="V850" s="2"/>
      <c r="W850" s="2"/>
      <c r="X850" s="2"/>
      <c r="Y850" s="2"/>
      <c r="Z850" s="2"/>
      <c r="AA850" s="2"/>
    </row>
    <row r="851" spans="1:27" ht="12.75" customHeight="1">
      <c r="A851" s="2"/>
      <c r="B851" s="128"/>
      <c r="C851" s="128"/>
      <c r="D851" s="128"/>
      <c r="E851" s="128"/>
      <c r="F851" s="128"/>
      <c r="G851" s="128"/>
      <c r="H851" s="128"/>
      <c r="I851" s="128"/>
      <c r="J851" s="128"/>
      <c r="K851" s="128"/>
      <c r="L851" s="128"/>
      <c r="M851" s="128"/>
      <c r="N851" s="128"/>
      <c r="O851" s="128"/>
      <c r="P851" s="128"/>
      <c r="Q851" s="128"/>
      <c r="R851" s="128"/>
      <c r="S851" s="2"/>
      <c r="T851" s="2"/>
      <c r="U851" s="2"/>
      <c r="V851" s="2"/>
      <c r="W851" s="2"/>
      <c r="X851" s="2"/>
      <c r="Y851" s="2"/>
      <c r="Z851" s="2"/>
      <c r="AA851" s="2"/>
    </row>
    <row r="852" spans="1:27" ht="12.75" customHeight="1">
      <c r="A852" s="2"/>
      <c r="B852" s="128"/>
      <c r="C852" s="128"/>
      <c r="D852" s="128"/>
      <c r="E852" s="128"/>
      <c r="F852" s="128"/>
      <c r="G852" s="128"/>
      <c r="H852" s="128"/>
      <c r="I852" s="128"/>
      <c r="J852" s="128"/>
      <c r="K852" s="128"/>
      <c r="L852" s="128"/>
      <c r="M852" s="128"/>
      <c r="N852" s="128"/>
      <c r="O852" s="128"/>
      <c r="P852" s="128"/>
      <c r="Q852" s="128"/>
      <c r="R852" s="128"/>
      <c r="S852" s="2"/>
      <c r="T852" s="2"/>
      <c r="U852" s="2"/>
      <c r="V852" s="2"/>
      <c r="W852" s="2"/>
      <c r="X852" s="2"/>
      <c r="Y852" s="2"/>
      <c r="Z852" s="2"/>
      <c r="AA852" s="2"/>
    </row>
    <row r="853" spans="1:27" ht="12.75" customHeight="1">
      <c r="A853" s="2"/>
      <c r="B853" s="128"/>
      <c r="C853" s="128"/>
      <c r="D853" s="128"/>
      <c r="E853" s="128"/>
      <c r="F853" s="128"/>
      <c r="G853" s="128"/>
      <c r="H853" s="128"/>
      <c r="I853" s="128"/>
      <c r="J853" s="128"/>
      <c r="K853" s="128"/>
      <c r="L853" s="128"/>
      <c r="M853" s="128"/>
      <c r="N853" s="128"/>
      <c r="O853" s="128"/>
      <c r="P853" s="128"/>
      <c r="Q853" s="128"/>
      <c r="R853" s="128"/>
      <c r="S853" s="2"/>
      <c r="T853" s="2"/>
      <c r="U853" s="2"/>
      <c r="V853" s="2"/>
      <c r="W853" s="2"/>
      <c r="X853" s="2"/>
      <c r="Y853" s="2"/>
      <c r="Z853" s="2"/>
      <c r="AA853" s="2"/>
    </row>
    <row r="854" spans="1:27" ht="12.75" customHeight="1">
      <c r="A854" s="2"/>
      <c r="B854" s="128"/>
      <c r="C854" s="128"/>
      <c r="D854" s="128"/>
      <c r="E854" s="128"/>
      <c r="F854" s="128"/>
      <c r="G854" s="128"/>
      <c r="H854" s="128"/>
      <c r="I854" s="128"/>
      <c r="J854" s="128"/>
      <c r="K854" s="128"/>
      <c r="L854" s="128"/>
      <c r="M854" s="128"/>
      <c r="N854" s="128"/>
      <c r="O854" s="128"/>
      <c r="P854" s="128"/>
      <c r="Q854" s="128"/>
      <c r="R854" s="128"/>
      <c r="S854" s="2"/>
      <c r="T854" s="2"/>
      <c r="U854" s="2"/>
      <c r="V854" s="2"/>
      <c r="W854" s="2"/>
      <c r="X854" s="2"/>
      <c r="Y854" s="2"/>
      <c r="Z854" s="2"/>
      <c r="AA854" s="2"/>
    </row>
    <row r="855" spans="1:27" ht="12.75" customHeight="1">
      <c r="A855" s="2"/>
      <c r="B855" s="128"/>
      <c r="C855" s="128"/>
      <c r="D855" s="128"/>
      <c r="E855" s="128"/>
      <c r="F855" s="128"/>
      <c r="G855" s="128"/>
      <c r="H855" s="128"/>
      <c r="I855" s="128"/>
      <c r="J855" s="128"/>
      <c r="K855" s="128"/>
      <c r="L855" s="128"/>
      <c r="M855" s="128"/>
      <c r="N855" s="128"/>
      <c r="O855" s="128"/>
      <c r="P855" s="128"/>
      <c r="Q855" s="128"/>
      <c r="R855" s="128"/>
      <c r="S855" s="2"/>
      <c r="T855" s="2"/>
      <c r="U855" s="2"/>
      <c r="V855" s="2"/>
      <c r="W855" s="2"/>
      <c r="X855" s="2"/>
      <c r="Y855" s="2"/>
      <c r="Z855" s="2"/>
      <c r="AA855" s="2"/>
    </row>
    <row r="856" spans="1:27" ht="12.75" customHeight="1">
      <c r="A856" s="2"/>
      <c r="B856" s="128"/>
      <c r="C856" s="128"/>
      <c r="D856" s="128"/>
      <c r="E856" s="128"/>
      <c r="F856" s="128"/>
      <c r="G856" s="128"/>
      <c r="H856" s="128"/>
      <c r="I856" s="128"/>
      <c r="J856" s="128"/>
      <c r="K856" s="128"/>
      <c r="L856" s="128"/>
      <c r="M856" s="128"/>
      <c r="N856" s="128"/>
      <c r="O856" s="128"/>
      <c r="P856" s="128"/>
      <c r="Q856" s="128"/>
      <c r="R856" s="128"/>
      <c r="S856" s="2"/>
      <c r="T856" s="2"/>
      <c r="U856" s="2"/>
      <c r="V856" s="2"/>
      <c r="W856" s="2"/>
      <c r="X856" s="2"/>
      <c r="Y856" s="2"/>
      <c r="Z856" s="2"/>
      <c r="AA856" s="2"/>
    </row>
    <row r="857" spans="1:27" ht="12.75" customHeight="1">
      <c r="A857" s="2"/>
      <c r="B857" s="128"/>
      <c r="C857" s="128"/>
      <c r="D857" s="128"/>
      <c r="E857" s="128"/>
      <c r="F857" s="128"/>
      <c r="G857" s="128"/>
      <c r="H857" s="128"/>
      <c r="I857" s="128"/>
      <c r="J857" s="128"/>
      <c r="K857" s="128"/>
      <c r="L857" s="128"/>
      <c r="M857" s="128"/>
      <c r="N857" s="128"/>
      <c r="O857" s="128"/>
      <c r="P857" s="128"/>
      <c r="Q857" s="128"/>
      <c r="R857" s="128"/>
      <c r="S857" s="2"/>
      <c r="T857" s="2"/>
      <c r="U857" s="2"/>
      <c r="V857" s="2"/>
      <c r="W857" s="2"/>
      <c r="X857" s="2"/>
      <c r="Y857" s="2"/>
      <c r="Z857" s="2"/>
      <c r="AA857" s="2"/>
    </row>
    <row r="858" spans="1:27" ht="12.75" customHeight="1">
      <c r="A858" s="2"/>
      <c r="B858" s="128"/>
      <c r="C858" s="128"/>
      <c r="D858" s="128"/>
      <c r="E858" s="128"/>
      <c r="F858" s="128"/>
      <c r="G858" s="128"/>
      <c r="H858" s="128"/>
      <c r="I858" s="128"/>
      <c r="J858" s="128"/>
      <c r="K858" s="128"/>
      <c r="L858" s="128"/>
      <c r="M858" s="128"/>
      <c r="N858" s="128"/>
      <c r="O858" s="128"/>
      <c r="P858" s="128"/>
      <c r="Q858" s="128"/>
      <c r="R858" s="128"/>
      <c r="S858" s="2"/>
      <c r="T858" s="2"/>
      <c r="U858" s="2"/>
      <c r="V858" s="2"/>
      <c r="W858" s="2"/>
      <c r="X858" s="2"/>
      <c r="Y858" s="2"/>
      <c r="Z858" s="2"/>
      <c r="AA858" s="2"/>
    </row>
    <row r="859" spans="1:27" ht="12.75" customHeight="1">
      <c r="A859" s="2"/>
      <c r="B859" s="128"/>
      <c r="C859" s="128"/>
      <c r="D859" s="128"/>
      <c r="E859" s="128"/>
      <c r="F859" s="128"/>
      <c r="G859" s="128"/>
      <c r="H859" s="128"/>
      <c r="I859" s="128"/>
      <c r="J859" s="128"/>
      <c r="K859" s="128"/>
      <c r="L859" s="128"/>
      <c r="M859" s="128"/>
      <c r="N859" s="128"/>
      <c r="O859" s="128"/>
      <c r="P859" s="128"/>
      <c r="Q859" s="128"/>
      <c r="R859" s="128"/>
      <c r="S859" s="2"/>
      <c r="T859" s="2"/>
      <c r="U859" s="2"/>
      <c r="V859" s="2"/>
      <c r="W859" s="2"/>
      <c r="X859" s="2"/>
      <c r="Y859" s="2"/>
      <c r="Z859" s="2"/>
      <c r="AA859" s="2"/>
    </row>
    <row r="860" spans="1:27" ht="12.75" customHeight="1">
      <c r="A860" s="2"/>
      <c r="B860" s="128"/>
      <c r="C860" s="128"/>
      <c r="D860" s="128"/>
      <c r="E860" s="128"/>
      <c r="F860" s="128"/>
      <c r="G860" s="128"/>
      <c r="H860" s="128"/>
      <c r="I860" s="128"/>
      <c r="J860" s="128"/>
      <c r="K860" s="128"/>
      <c r="L860" s="128"/>
      <c r="M860" s="128"/>
      <c r="N860" s="128"/>
      <c r="O860" s="128"/>
      <c r="P860" s="128"/>
      <c r="Q860" s="128"/>
      <c r="R860" s="128"/>
      <c r="S860" s="2"/>
      <c r="T860" s="2"/>
      <c r="U860" s="2"/>
      <c r="V860" s="2"/>
      <c r="W860" s="2"/>
      <c r="X860" s="2"/>
      <c r="Y860" s="2"/>
      <c r="Z860" s="2"/>
      <c r="AA860" s="2"/>
    </row>
    <row r="861" spans="1:27" ht="12.75" customHeight="1">
      <c r="A861" s="2"/>
      <c r="B861" s="128"/>
      <c r="C861" s="128"/>
      <c r="D861" s="128"/>
      <c r="E861" s="128"/>
      <c r="F861" s="128"/>
      <c r="G861" s="128"/>
      <c r="H861" s="128"/>
      <c r="I861" s="128"/>
      <c r="J861" s="128"/>
      <c r="K861" s="128"/>
      <c r="L861" s="128"/>
      <c r="M861" s="128"/>
      <c r="N861" s="128"/>
      <c r="O861" s="128"/>
      <c r="P861" s="128"/>
      <c r="Q861" s="128"/>
      <c r="R861" s="128"/>
      <c r="S861" s="2"/>
      <c r="T861" s="2"/>
      <c r="U861" s="2"/>
      <c r="V861" s="2"/>
      <c r="W861" s="2"/>
      <c r="X861" s="2"/>
      <c r="Y861" s="2"/>
      <c r="Z861" s="2"/>
      <c r="AA861" s="2"/>
    </row>
    <row r="862" spans="1:27" ht="12.75" customHeight="1">
      <c r="A862" s="2"/>
      <c r="B862" s="128"/>
      <c r="C862" s="128"/>
      <c r="D862" s="128"/>
      <c r="E862" s="128"/>
      <c r="F862" s="128"/>
      <c r="G862" s="128"/>
      <c r="H862" s="128"/>
      <c r="I862" s="128"/>
      <c r="J862" s="128"/>
      <c r="K862" s="128"/>
      <c r="L862" s="128"/>
      <c r="M862" s="128"/>
      <c r="N862" s="128"/>
      <c r="O862" s="128"/>
      <c r="P862" s="128"/>
      <c r="Q862" s="128"/>
      <c r="R862" s="128"/>
      <c r="S862" s="2"/>
      <c r="T862" s="2"/>
      <c r="U862" s="2"/>
      <c r="V862" s="2"/>
      <c r="W862" s="2"/>
      <c r="X862" s="2"/>
      <c r="Y862" s="2"/>
      <c r="Z862" s="2"/>
      <c r="AA862" s="2"/>
    </row>
    <row r="863" spans="1:27" ht="12.75" customHeight="1">
      <c r="A863" s="2"/>
      <c r="B863" s="128"/>
      <c r="C863" s="128"/>
      <c r="D863" s="128"/>
      <c r="E863" s="128"/>
      <c r="F863" s="128"/>
      <c r="G863" s="128"/>
      <c r="H863" s="128"/>
      <c r="I863" s="128"/>
      <c r="J863" s="128"/>
      <c r="K863" s="128"/>
      <c r="L863" s="128"/>
      <c r="M863" s="128"/>
      <c r="N863" s="128"/>
      <c r="O863" s="128"/>
      <c r="P863" s="128"/>
      <c r="Q863" s="128"/>
      <c r="R863" s="128"/>
      <c r="S863" s="2"/>
      <c r="T863" s="2"/>
      <c r="U863" s="2"/>
      <c r="V863" s="2"/>
      <c r="W863" s="2"/>
      <c r="X863" s="2"/>
      <c r="Y863" s="2"/>
      <c r="Z863" s="2"/>
      <c r="AA863" s="2"/>
    </row>
    <row r="864" spans="1:27" ht="12.75" customHeight="1">
      <c r="A864" s="2"/>
      <c r="B864" s="128"/>
      <c r="C864" s="128"/>
      <c r="D864" s="128"/>
      <c r="E864" s="128"/>
      <c r="F864" s="128"/>
      <c r="G864" s="128"/>
      <c r="H864" s="128"/>
      <c r="I864" s="128"/>
      <c r="J864" s="128"/>
      <c r="K864" s="128"/>
      <c r="L864" s="128"/>
      <c r="M864" s="128"/>
      <c r="N864" s="128"/>
      <c r="O864" s="128"/>
      <c r="P864" s="128"/>
      <c r="Q864" s="128"/>
      <c r="R864" s="128"/>
      <c r="S864" s="2"/>
      <c r="T864" s="2"/>
      <c r="U864" s="2"/>
      <c r="V864" s="2"/>
      <c r="W864" s="2"/>
      <c r="X864" s="2"/>
      <c r="Y864" s="2"/>
      <c r="Z864" s="2"/>
      <c r="AA864" s="2"/>
    </row>
    <row r="865" spans="1:27" ht="12.75" customHeight="1">
      <c r="A865" s="2"/>
      <c r="B865" s="128"/>
      <c r="C865" s="128"/>
      <c r="D865" s="128"/>
      <c r="E865" s="128"/>
      <c r="F865" s="128"/>
      <c r="G865" s="128"/>
      <c r="H865" s="128"/>
      <c r="I865" s="128"/>
      <c r="J865" s="128"/>
      <c r="K865" s="128"/>
      <c r="L865" s="128"/>
      <c r="M865" s="128"/>
      <c r="N865" s="128"/>
      <c r="O865" s="128"/>
      <c r="P865" s="128"/>
      <c r="Q865" s="128"/>
      <c r="R865" s="128"/>
      <c r="S865" s="2"/>
      <c r="T865" s="2"/>
      <c r="U865" s="2"/>
      <c r="V865" s="2"/>
      <c r="W865" s="2"/>
      <c r="X865" s="2"/>
      <c r="Y865" s="2"/>
      <c r="Z865" s="2"/>
      <c r="AA865" s="2"/>
    </row>
    <row r="866" spans="1:27" ht="12.75" customHeight="1">
      <c r="A866" s="2"/>
      <c r="B866" s="128"/>
      <c r="C866" s="128"/>
      <c r="D866" s="128"/>
      <c r="E866" s="128"/>
      <c r="F866" s="128"/>
      <c r="G866" s="128"/>
      <c r="H866" s="128"/>
      <c r="I866" s="128"/>
      <c r="J866" s="128"/>
      <c r="K866" s="128"/>
      <c r="L866" s="128"/>
      <c r="M866" s="128"/>
      <c r="N866" s="128"/>
      <c r="O866" s="128"/>
      <c r="P866" s="128"/>
      <c r="Q866" s="128"/>
      <c r="R866" s="128"/>
      <c r="S866" s="2"/>
      <c r="T866" s="2"/>
      <c r="U866" s="2"/>
      <c r="V866" s="2"/>
      <c r="W866" s="2"/>
      <c r="X866" s="2"/>
      <c r="Y866" s="2"/>
      <c r="Z866" s="2"/>
      <c r="AA866" s="2"/>
    </row>
    <row r="867" spans="1:27" ht="12.75" customHeight="1">
      <c r="A867" s="2"/>
      <c r="B867" s="128"/>
      <c r="C867" s="128"/>
      <c r="D867" s="128"/>
      <c r="E867" s="128"/>
      <c r="F867" s="128"/>
      <c r="G867" s="128"/>
      <c r="H867" s="128"/>
      <c r="I867" s="128"/>
      <c r="J867" s="128"/>
      <c r="K867" s="128"/>
      <c r="L867" s="128"/>
      <c r="M867" s="128"/>
      <c r="N867" s="128"/>
      <c r="O867" s="128"/>
      <c r="P867" s="128"/>
      <c r="Q867" s="128"/>
      <c r="R867" s="128"/>
      <c r="S867" s="2"/>
      <c r="T867" s="2"/>
      <c r="U867" s="2"/>
      <c r="V867" s="2"/>
      <c r="W867" s="2"/>
      <c r="X867" s="2"/>
      <c r="Y867" s="2"/>
      <c r="Z867" s="2"/>
      <c r="AA867" s="2"/>
    </row>
    <row r="868" spans="1:27" ht="12.75" customHeight="1">
      <c r="A868" s="2"/>
      <c r="B868" s="128"/>
      <c r="C868" s="128"/>
      <c r="D868" s="128"/>
      <c r="E868" s="128"/>
      <c r="F868" s="128"/>
      <c r="G868" s="128"/>
      <c r="H868" s="128"/>
      <c r="I868" s="128"/>
      <c r="J868" s="128"/>
      <c r="K868" s="128"/>
      <c r="L868" s="128"/>
      <c r="M868" s="128"/>
      <c r="N868" s="128"/>
      <c r="O868" s="128"/>
      <c r="P868" s="128"/>
      <c r="Q868" s="128"/>
      <c r="R868" s="128"/>
      <c r="S868" s="2"/>
      <c r="T868" s="2"/>
      <c r="U868" s="2"/>
      <c r="V868" s="2"/>
      <c r="W868" s="2"/>
      <c r="X868" s="2"/>
      <c r="Y868" s="2"/>
      <c r="Z868" s="2"/>
      <c r="AA868" s="2"/>
    </row>
    <row r="869" spans="1:27" ht="12.75" customHeight="1">
      <c r="A869" s="2"/>
      <c r="B869" s="128"/>
      <c r="C869" s="128"/>
      <c r="D869" s="128"/>
      <c r="E869" s="128"/>
      <c r="F869" s="128"/>
      <c r="G869" s="128"/>
      <c r="H869" s="128"/>
      <c r="I869" s="128"/>
      <c r="J869" s="128"/>
      <c r="K869" s="128"/>
      <c r="L869" s="128"/>
      <c r="M869" s="128"/>
      <c r="N869" s="128"/>
      <c r="O869" s="128"/>
      <c r="P869" s="128"/>
      <c r="Q869" s="128"/>
      <c r="R869" s="128"/>
      <c r="S869" s="2"/>
      <c r="T869" s="2"/>
      <c r="U869" s="2"/>
      <c r="V869" s="2"/>
      <c r="W869" s="2"/>
      <c r="X869" s="2"/>
      <c r="Y869" s="2"/>
      <c r="Z869" s="2"/>
      <c r="AA869" s="2"/>
    </row>
    <row r="870" spans="1:27" ht="12.75" customHeight="1">
      <c r="A870" s="2"/>
      <c r="B870" s="128"/>
      <c r="C870" s="128"/>
      <c r="D870" s="128"/>
      <c r="E870" s="128"/>
      <c r="F870" s="128"/>
      <c r="G870" s="128"/>
      <c r="H870" s="128"/>
      <c r="I870" s="128"/>
      <c r="J870" s="128"/>
      <c r="K870" s="128"/>
      <c r="L870" s="128"/>
      <c r="M870" s="128"/>
      <c r="N870" s="128"/>
      <c r="O870" s="128"/>
      <c r="P870" s="128"/>
      <c r="Q870" s="128"/>
      <c r="R870" s="128"/>
      <c r="S870" s="2"/>
      <c r="T870" s="2"/>
      <c r="U870" s="2"/>
      <c r="V870" s="2"/>
      <c r="W870" s="2"/>
      <c r="X870" s="2"/>
      <c r="Y870" s="2"/>
      <c r="Z870" s="2"/>
      <c r="AA870" s="2"/>
    </row>
    <row r="871" spans="1:27" ht="12.75" customHeight="1">
      <c r="A871" s="2"/>
      <c r="B871" s="128"/>
      <c r="C871" s="128"/>
      <c r="D871" s="128"/>
      <c r="E871" s="128"/>
      <c r="F871" s="128"/>
      <c r="G871" s="128"/>
      <c r="H871" s="128"/>
      <c r="I871" s="128"/>
      <c r="J871" s="128"/>
      <c r="K871" s="128"/>
      <c r="L871" s="128"/>
      <c r="M871" s="128"/>
      <c r="N871" s="128"/>
      <c r="O871" s="128"/>
      <c r="P871" s="128"/>
      <c r="Q871" s="128"/>
      <c r="R871" s="128"/>
      <c r="S871" s="2"/>
      <c r="T871" s="2"/>
      <c r="U871" s="2"/>
      <c r="V871" s="2"/>
      <c r="W871" s="2"/>
      <c r="X871" s="2"/>
      <c r="Y871" s="2"/>
      <c r="Z871" s="2"/>
      <c r="AA871" s="2"/>
    </row>
    <row r="872" spans="1:27" ht="12.75" customHeight="1">
      <c r="A872" s="2"/>
      <c r="B872" s="128"/>
      <c r="C872" s="128"/>
      <c r="D872" s="128"/>
      <c r="E872" s="128"/>
      <c r="F872" s="128"/>
      <c r="G872" s="128"/>
      <c r="H872" s="128"/>
      <c r="I872" s="128"/>
      <c r="J872" s="128"/>
      <c r="K872" s="128"/>
      <c r="L872" s="128"/>
      <c r="M872" s="128"/>
      <c r="N872" s="128"/>
      <c r="O872" s="128"/>
      <c r="P872" s="128"/>
      <c r="Q872" s="128"/>
      <c r="R872" s="128"/>
      <c r="S872" s="2"/>
      <c r="T872" s="2"/>
      <c r="U872" s="2"/>
      <c r="V872" s="2"/>
      <c r="W872" s="2"/>
      <c r="X872" s="2"/>
      <c r="Y872" s="2"/>
      <c r="Z872" s="2"/>
      <c r="AA872" s="2"/>
    </row>
    <row r="873" spans="1:27" ht="12.75" customHeight="1">
      <c r="A873" s="2"/>
      <c r="B873" s="128"/>
      <c r="C873" s="128"/>
      <c r="D873" s="128"/>
      <c r="E873" s="128"/>
      <c r="F873" s="128"/>
      <c r="G873" s="128"/>
      <c r="H873" s="128"/>
      <c r="I873" s="128"/>
      <c r="J873" s="128"/>
      <c r="K873" s="128"/>
      <c r="L873" s="128"/>
      <c r="M873" s="128"/>
      <c r="N873" s="128"/>
      <c r="O873" s="128"/>
      <c r="P873" s="128"/>
      <c r="Q873" s="128"/>
      <c r="R873" s="128"/>
      <c r="S873" s="2"/>
      <c r="T873" s="2"/>
      <c r="U873" s="2"/>
      <c r="V873" s="2"/>
      <c r="W873" s="2"/>
      <c r="X873" s="2"/>
      <c r="Y873" s="2"/>
      <c r="Z873" s="2"/>
      <c r="AA873" s="2"/>
    </row>
    <row r="874" spans="1:27" ht="12.75" customHeight="1">
      <c r="A874" s="2"/>
      <c r="B874" s="128"/>
      <c r="C874" s="128"/>
      <c r="D874" s="128"/>
      <c r="E874" s="128"/>
      <c r="F874" s="128"/>
      <c r="G874" s="128"/>
      <c r="H874" s="128"/>
      <c r="I874" s="128"/>
      <c r="J874" s="128"/>
      <c r="K874" s="128"/>
      <c r="L874" s="128"/>
      <c r="M874" s="128"/>
      <c r="N874" s="128"/>
      <c r="O874" s="128"/>
      <c r="P874" s="128"/>
      <c r="Q874" s="128"/>
      <c r="R874" s="128"/>
      <c r="S874" s="2"/>
      <c r="T874" s="2"/>
      <c r="U874" s="2"/>
      <c r="V874" s="2"/>
      <c r="W874" s="2"/>
      <c r="X874" s="2"/>
      <c r="Y874" s="2"/>
      <c r="Z874" s="2"/>
      <c r="AA874" s="2"/>
    </row>
    <row r="875" spans="1:27" ht="12.75" customHeight="1">
      <c r="A875" s="2"/>
      <c r="B875" s="128"/>
      <c r="C875" s="128"/>
      <c r="D875" s="128"/>
      <c r="E875" s="128"/>
      <c r="F875" s="128"/>
      <c r="G875" s="128"/>
      <c r="H875" s="128"/>
      <c r="I875" s="128"/>
      <c r="J875" s="128"/>
      <c r="K875" s="128"/>
      <c r="L875" s="128"/>
      <c r="M875" s="128"/>
      <c r="N875" s="128"/>
      <c r="O875" s="128"/>
      <c r="P875" s="128"/>
      <c r="Q875" s="128"/>
      <c r="R875" s="128"/>
      <c r="S875" s="2"/>
      <c r="T875" s="2"/>
      <c r="U875" s="2"/>
      <c r="V875" s="2"/>
      <c r="W875" s="2"/>
      <c r="X875" s="2"/>
      <c r="Y875" s="2"/>
      <c r="Z875" s="2"/>
      <c r="AA875" s="2"/>
    </row>
    <row r="876" spans="1:27" ht="12.75" customHeight="1">
      <c r="A876" s="2"/>
      <c r="B876" s="128"/>
      <c r="C876" s="128"/>
      <c r="D876" s="128"/>
      <c r="E876" s="128"/>
      <c r="F876" s="128"/>
      <c r="G876" s="128"/>
      <c r="H876" s="128"/>
      <c r="I876" s="128"/>
      <c r="J876" s="128"/>
      <c r="K876" s="128"/>
      <c r="L876" s="128"/>
      <c r="M876" s="128"/>
      <c r="N876" s="128"/>
      <c r="O876" s="128"/>
      <c r="P876" s="128"/>
      <c r="Q876" s="128"/>
      <c r="R876" s="128"/>
      <c r="S876" s="2"/>
      <c r="T876" s="2"/>
      <c r="U876" s="2"/>
      <c r="V876" s="2"/>
      <c r="W876" s="2"/>
      <c r="X876" s="2"/>
      <c r="Y876" s="2"/>
      <c r="Z876" s="2"/>
      <c r="AA876" s="2"/>
    </row>
    <row r="877" spans="1:27" ht="12.75" customHeight="1">
      <c r="A877" s="2"/>
      <c r="B877" s="128"/>
      <c r="C877" s="128"/>
      <c r="D877" s="128"/>
      <c r="E877" s="128"/>
      <c r="F877" s="128"/>
      <c r="G877" s="128"/>
      <c r="H877" s="128"/>
      <c r="I877" s="128"/>
      <c r="J877" s="128"/>
      <c r="K877" s="128"/>
      <c r="L877" s="128"/>
      <c r="M877" s="128"/>
      <c r="N877" s="128"/>
      <c r="O877" s="128"/>
      <c r="P877" s="128"/>
      <c r="Q877" s="128"/>
      <c r="R877" s="128"/>
      <c r="S877" s="2"/>
      <c r="T877" s="2"/>
      <c r="U877" s="2"/>
      <c r="V877" s="2"/>
      <c r="W877" s="2"/>
      <c r="X877" s="2"/>
      <c r="Y877" s="2"/>
      <c r="Z877" s="2"/>
      <c r="AA877" s="2"/>
    </row>
    <row r="878" spans="1:27" ht="12.75" customHeight="1">
      <c r="A878" s="2"/>
      <c r="B878" s="128"/>
      <c r="C878" s="128"/>
      <c r="D878" s="128"/>
      <c r="E878" s="128"/>
      <c r="F878" s="128"/>
      <c r="G878" s="128"/>
      <c r="H878" s="128"/>
      <c r="I878" s="128"/>
      <c r="J878" s="128"/>
      <c r="K878" s="128"/>
      <c r="L878" s="128"/>
      <c r="M878" s="128"/>
      <c r="N878" s="128"/>
      <c r="O878" s="128"/>
      <c r="P878" s="128"/>
      <c r="Q878" s="128"/>
      <c r="R878" s="128"/>
      <c r="S878" s="2"/>
      <c r="T878" s="2"/>
      <c r="U878" s="2"/>
      <c r="V878" s="2"/>
      <c r="W878" s="2"/>
      <c r="X878" s="2"/>
      <c r="Y878" s="2"/>
      <c r="Z878" s="2"/>
      <c r="AA878" s="2"/>
    </row>
    <row r="879" spans="1:27" ht="12.75" customHeight="1">
      <c r="A879" s="2"/>
      <c r="B879" s="128"/>
      <c r="C879" s="128"/>
      <c r="D879" s="128"/>
      <c r="E879" s="128"/>
      <c r="F879" s="128"/>
      <c r="G879" s="128"/>
      <c r="H879" s="128"/>
      <c r="I879" s="128"/>
      <c r="J879" s="128"/>
      <c r="K879" s="128"/>
      <c r="L879" s="128"/>
      <c r="M879" s="128"/>
      <c r="N879" s="128"/>
      <c r="O879" s="128"/>
      <c r="P879" s="128"/>
      <c r="Q879" s="128"/>
      <c r="R879" s="128"/>
      <c r="S879" s="2"/>
      <c r="T879" s="2"/>
      <c r="U879" s="2"/>
      <c r="V879" s="2"/>
      <c r="W879" s="2"/>
      <c r="X879" s="2"/>
      <c r="Y879" s="2"/>
      <c r="Z879" s="2"/>
      <c r="AA879" s="2"/>
    </row>
    <row r="880" spans="1:27" ht="12.75" customHeight="1">
      <c r="A880" s="2"/>
      <c r="B880" s="128"/>
      <c r="C880" s="128"/>
      <c r="D880" s="128"/>
      <c r="E880" s="128"/>
      <c r="F880" s="128"/>
      <c r="G880" s="128"/>
      <c r="H880" s="128"/>
      <c r="I880" s="128"/>
      <c r="J880" s="128"/>
      <c r="K880" s="128"/>
      <c r="L880" s="128"/>
      <c r="M880" s="128"/>
      <c r="N880" s="128"/>
      <c r="O880" s="128"/>
      <c r="P880" s="128"/>
      <c r="Q880" s="128"/>
      <c r="R880" s="128"/>
      <c r="S880" s="2"/>
      <c r="T880" s="2"/>
      <c r="U880" s="2"/>
      <c r="V880" s="2"/>
      <c r="W880" s="2"/>
      <c r="X880" s="2"/>
      <c r="Y880" s="2"/>
      <c r="Z880" s="2"/>
      <c r="AA880" s="2"/>
    </row>
    <row r="881" spans="1:27" ht="12.75" customHeight="1">
      <c r="A881" s="2"/>
      <c r="B881" s="128"/>
      <c r="C881" s="128"/>
      <c r="D881" s="128"/>
      <c r="E881" s="128"/>
      <c r="F881" s="128"/>
      <c r="G881" s="128"/>
      <c r="H881" s="128"/>
      <c r="I881" s="128"/>
      <c r="J881" s="128"/>
      <c r="K881" s="128"/>
      <c r="L881" s="128"/>
      <c r="M881" s="128"/>
      <c r="N881" s="128"/>
      <c r="O881" s="128"/>
      <c r="P881" s="128"/>
      <c r="Q881" s="128"/>
      <c r="R881" s="128"/>
      <c r="S881" s="2"/>
      <c r="T881" s="2"/>
      <c r="U881" s="2"/>
      <c r="V881" s="2"/>
      <c r="W881" s="2"/>
      <c r="X881" s="2"/>
      <c r="Y881" s="2"/>
      <c r="Z881" s="2"/>
      <c r="AA881" s="2"/>
    </row>
    <row r="882" spans="1:27" ht="12.75" customHeight="1">
      <c r="A882" s="2"/>
      <c r="B882" s="128"/>
      <c r="C882" s="128"/>
      <c r="D882" s="128"/>
      <c r="E882" s="128"/>
      <c r="F882" s="128"/>
      <c r="G882" s="128"/>
      <c r="H882" s="128"/>
      <c r="I882" s="128"/>
      <c r="J882" s="128"/>
      <c r="K882" s="128"/>
      <c r="L882" s="128"/>
      <c r="M882" s="128"/>
      <c r="N882" s="128"/>
      <c r="O882" s="128"/>
      <c r="P882" s="128"/>
      <c r="Q882" s="128"/>
      <c r="R882" s="128"/>
      <c r="S882" s="2"/>
      <c r="T882" s="2"/>
      <c r="U882" s="2"/>
      <c r="V882" s="2"/>
      <c r="W882" s="2"/>
      <c r="X882" s="2"/>
      <c r="Y882" s="2"/>
      <c r="Z882" s="2"/>
      <c r="AA882" s="2"/>
    </row>
    <row r="883" spans="1:27" ht="12.75" customHeight="1">
      <c r="A883" s="2"/>
      <c r="B883" s="128"/>
      <c r="C883" s="128"/>
      <c r="D883" s="128"/>
      <c r="E883" s="128"/>
      <c r="F883" s="128"/>
      <c r="G883" s="128"/>
      <c r="H883" s="128"/>
      <c r="I883" s="128"/>
      <c r="J883" s="128"/>
      <c r="K883" s="128"/>
      <c r="L883" s="128"/>
      <c r="M883" s="128"/>
      <c r="N883" s="128"/>
      <c r="O883" s="128"/>
      <c r="P883" s="128"/>
      <c r="Q883" s="128"/>
      <c r="R883" s="128"/>
      <c r="S883" s="2"/>
      <c r="T883" s="2"/>
      <c r="U883" s="2"/>
      <c r="V883" s="2"/>
      <c r="W883" s="2"/>
      <c r="X883" s="2"/>
      <c r="Y883" s="2"/>
      <c r="Z883" s="2"/>
      <c r="AA883" s="2"/>
    </row>
    <row r="884" spans="1:27" ht="12.75" customHeight="1">
      <c r="A884" s="2"/>
      <c r="B884" s="128"/>
      <c r="C884" s="128"/>
      <c r="D884" s="128"/>
      <c r="E884" s="128"/>
      <c r="F884" s="128"/>
      <c r="G884" s="128"/>
      <c r="H884" s="128"/>
      <c r="I884" s="128"/>
      <c r="J884" s="128"/>
      <c r="K884" s="128"/>
      <c r="L884" s="128"/>
      <c r="M884" s="128"/>
      <c r="N884" s="128"/>
      <c r="O884" s="128"/>
      <c r="P884" s="128"/>
      <c r="Q884" s="128"/>
      <c r="R884" s="128"/>
      <c r="S884" s="2"/>
      <c r="T884" s="2"/>
      <c r="U884" s="2"/>
      <c r="V884" s="2"/>
      <c r="W884" s="2"/>
      <c r="X884" s="2"/>
      <c r="Y884" s="2"/>
      <c r="Z884" s="2"/>
      <c r="AA884" s="2"/>
    </row>
    <row r="885" spans="1:27" ht="12.75" customHeight="1">
      <c r="A885" s="2"/>
      <c r="B885" s="128"/>
      <c r="C885" s="128"/>
      <c r="D885" s="128"/>
      <c r="E885" s="128"/>
      <c r="F885" s="128"/>
      <c r="G885" s="128"/>
      <c r="H885" s="128"/>
      <c r="I885" s="128"/>
      <c r="J885" s="128"/>
      <c r="K885" s="128"/>
      <c r="L885" s="128"/>
      <c r="M885" s="128"/>
      <c r="N885" s="128"/>
      <c r="O885" s="128"/>
      <c r="P885" s="128"/>
      <c r="Q885" s="128"/>
      <c r="R885" s="128"/>
      <c r="S885" s="2"/>
      <c r="T885" s="2"/>
      <c r="U885" s="2"/>
      <c r="V885" s="2"/>
      <c r="W885" s="2"/>
      <c r="X885" s="2"/>
      <c r="Y885" s="2"/>
      <c r="Z885" s="2"/>
      <c r="AA885" s="2"/>
    </row>
    <row r="886" spans="1:27" ht="12.75" customHeight="1">
      <c r="A886" s="2"/>
      <c r="B886" s="128"/>
      <c r="C886" s="128"/>
      <c r="D886" s="128"/>
      <c r="E886" s="128"/>
      <c r="F886" s="128"/>
      <c r="G886" s="128"/>
      <c r="H886" s="128"/>
      <c r="I886" s="128"/>
      <c r="J886" s="128"/>
      <c r="K886" s="128"/>
      <c r="L886" s="128"/>
      <c r="M886" s="128"/>
      <c r="N886" s="128"/>
      <c r="O886" s="128"/>
      <c r="P886" s="128"/>
      <c r="Q886" s="128"/>
      <c r="R886" s="128"/>
      <c r="S886" s="2"/>
      <c r="T886" s="2"/>
      <c r="U886" s="2"/>
      <c r="V886" s="2"/>
      <c r="W886" s="2"/>
      <c r="X886" s="2"/>
      <c r="Y886" s="2"/>
      <c r="Z886" s="2"/>
      <c r="AA886" s="2"/>
    </row>
    <row r="887" spans="1:27" ht="12.75" customHeight="1">
      <c r="A887" s="2"/>
      <c r="B887" s="128"/>
      <c r="C887" s="128"/>
      <c r="D887" s="128"/>
      <c r="E887" s="128"/>
      <c r="F887" s="128"/>
      <c r="G887" s="128"/>
      <c r="H887" s="128"/>
      <c r="I887" s="128"/>
      <c r="J887" s="128"/>
      <c r="K887" s="128"/>
      <c r="L887" s="128"/>
      <c r="M887" s="128"/>
      <c r="N887" s="128"/>
      <c r="O887" s="128"/>
      <c r="P887" s="128"/>
      <c r="Q887" s="128"/>
      <c r="R887" s="128"/>
      <c r="S887" s="2"/>
      <c r="T887" s="2"/>
      <c r="U887" s="2"/>
      <c r="V887" s="2"/>
      <c r="W887" s="2"/>
      <c r="X887" s="2"/>
      <c r="Y887" s="2"/>
      <c r="Z887" s="2"/>
      <c r="AA887" s="2"/>
    </row>
    <row r="888" spans="1:27" ht="12.75" customHeight="1">
      <c r="A888" s="2"/>
      <c r="B888" s="128"/>
      <c r="C888" s="128"/>
      <c r="D888" s="128"/>
      <c r="E888" s="128"/>
      <c r="F888" s="128"/>
      <c r="G888" s="128"/>
      <c r="H888" s="128"/>
      <c r="I888" s="128"/>
      <c r="J888" s="128"/>
      <c r="K888" s="128"/>
      <c r="L888" s="128"/>
      <c r="M888" s="128"/>
      <c r="N888" s="128"/>
      <c r="O888" s="128"/>
      <c r="P888" s="128"/>
      <c r="Q888" s="128"/>
      <c r="R888" s="128"/>
      <c r="S888" s="2"/>
      <c r="T888" s="2"/>
      <c r="U888" s="2"/>
      <c r="V888" s="2"/>
      <c r="W888" s="2"/>
      <c r="X888" s="2"/>
      <c r="Y888" s="2"/>
      <c r="Z888" s="2"/>
      <c r="AA888" s="2"/>
    </row>
    <row r="889" spans="1:27" ht="12.75" customHeight="1">
      <c r="A889" s="2"/>
      <c r="B889" s="128"/>
      <c r="C889" s="128"/>
      <c r="D889" s="128"/>
      <c r="E889" s="128"/>
      <c r="F889" s="128"/>
      <c r="G889" s="128"/>
      <c r="H889" s="128"/>
      <c r="I889" s="128"/>
      <c r="J889" s="128"/>
      <c r="K889" s="128"/>
      <c r="L889" s="128"/>
      <c r="M889" s="128"/>
      <c r="N889" s="128"/>
      <c r="O889" s="128"/>
      <c r="P889" s="128"/>
      <c r="Q889" s="128"/>
      <c r="R889" s="128"/>
      <c r="S889" s="2"/>
      <c r="T889" s="2"/>
      <c r="U889" s="2"/>
      <c r="V889" s="2"/>
      <c r="W889" s="2"/>
      <c r="X889" s="2"/>
      <c r="Y889" s="2"/>
      <c r="Z889" s="2"/>
      <c r="AA889" s="2"/>
    </row>
    <row r="890" spans="1:27" ht="12.75" customHeight="1">
      <c r="A890" s="2"/>
      <c r="B890" s="128"/>
      <c r="C890" s="128"/>
      <c r="D890" s="128"/>
      <c r="E890" s="128"/>
      <c r="F890" s="128"/>
      <c r="G890" s="128"/>
      <c r="H890" s="128"/>
      <c r="I890" s="128"/>
      <c r="J890" s="128"/>
      <c r="K890" s="128"/>
      <c r="L890" s="128"/>
      <c r="M890" s="128"/>
      <c r="N890" s="128"/>
      <c r="O890" s="128"/>
      <c r="P890" s="128"/>
      <c r="Q890" s="128"/>
      <c r="R890" s="128"/>
      <c r="S890" s="2"/>
      <c r="T890" s="2"/>
      <c r="U890" s="2"/>
      <c r="V890" s="2"/>
      <c r="W890" s="2"/>
      <c r="X890" s="2"/>
      <c r="Y890" s="2"/>
      <c r="Z890" s="2"/>
      <c r="AA890" s="2"/>
    </row>
    <row r="891" spans="1:27" ht="12.75" customHeight="1">
      <c r="A891" s="2"/>
      <c r="B891" s="128"/>
      <c r="C891" s="128"/>
      <c r="D891" s="128"/>
      <c r="E891" s="128"/>
      <c r="F891" s="128"/>
      <c r="G891" s="128"/>
      <c r="H891" s="128"/>
      <c r="I891" s="128"/>
      <c r="J891" s="128"/>
      <c r="K891" s="128"/>
      <c r="L891" s="128"/>
      <c r="M891" s="128"/>
      <c r="N891" s="128"/>
      <c r="O891" s="128"/>
      <c r="P891" s="128"/>
      <c r="Q891" s="128"/>
      <c r="R891" s="128"/>
      <c r="S891" s="2"/>
      <c r="T891" s="2"/>
      <c r="U891" s="2"/>
      <c r="V891" s="2"/>
      <c r="W891" s="2"/>
      <c r="X891" s="2"/>
      <c r="Y891" s="2"/>
      <c r="Z891" s="2"/>
      <c r="AA891" s="2"/>
    </row>
    <row r="892" spans="1:27" ht="12.75" customHeight="1">
      <c r="A892" s="2"/>
      <c r="B892" s="128"/>
      <c r="C892" s="128"/>
      <c r="D892" s="128"/>
      <c r="E892" s="128"/>
      <c r="F892" s="128"/>
      <c r="G892" s="128"/>
      <c r="H892" s="128"/>
      <c r="I892" s="128"/>
      <c r="J892" s="128"/>
      <c r="K892" s="128"/>
      <c r="L892" s="128"/>
      <c r="M892" s="128"/>
      <c r="N892" s="128"/>
      <c r="O892" s="128"/>
      <c r="P892" s="128"/>
      <c r="Q892" s="128"/>
      <c r="R892" s="128"/>
      <c r="S892" s="2"/>
      <c r="T892" s="2"/>
      <c r="U892" s="2"/>
      <c r="V892" s="2"/>
      <c r="W892" s="2"/>
      <c r="X892" s="2"/>
      <c r="Y892" s="2"/>
      <c r="Z892" s="2"/>
      <c r="AA892" s="2"/>
    </row>
    <row r="893" spans="1:27" ht="12.75" customHeight="1">
      <c r="A893" s="2"/>
      <c r="B893" s="128"/>
      <c r="C893" s="128"/>
      <c r="D893" s="128"/>
      <c r="E893" s="128"/>
      <c r="F893" s="128"/>
      <c r="G893" s="128"/>
      <c r="H893" s="128"/>
      <c r="I893" s="128"/>
      <c r="J893" s="128"/>
      <c r="K893" s="128"/>
      <c r="L893" s="128"/>
      <c r="M893" s="128"/>
      <c r="N893" s="128"/>
      <c r="O893" s="128"/>
      <c r="P893" s="128"/>
      <c r="Q893" s="128"/>
      <c r="R893" s="128"/>
      <c r="S893" s="2"/>
      <c r="T893" s="2"/>
      <c r="U893" s="2"/>
      <c r="V893" s="2"/>
      <c r="W893" s="2"/>
      <c r="X893" s="2"/>
      <c r="Y893" s="2"/>
      <c r="Z893" s="2"/>
      <c r="AA893" s="2"/>
    </row>
    <row r="894" spans="1:27" ht="12.75" customHeight="1">
      <c r="A894" s="2"/>
      <c r="B894" s="128"/>
      <c r="C894" s="128"/>
      <c r="D894" s="128"/>
      <c r="E894" s="128"/>
      <c r="F894" s="128"/>
      <c r="G894" s="128"/>
      <c r="H894" s="128"/>
      <c r="I894" s="128"/>
      <c r="J894" s="128"/>
      <c r="K894" s="128"/>
      <c r="L894" s="128"/>
      <c r="M894" s="128"/>
      <c r="N894" s="128"/>
      <c r="O894" s="128"/>
      <c r="P894" s="128"/>
      <c r="Q894" s="128"/>
      <c r="R894" s="128"/>
      <c r="S894" s="2"/>
      <c r="T894" s="2"/>
      <c r="U894" s="2"/>
      <c r="V894" s="2"/>
      <c r="W894" s="2"/>
      <c r="X894" s="2"/>
      <c r="Y894" s="2"/>
      <c r="Z894" s="2"/>
      <c r="AA894" s="2"/>
    </row>
    <row r="895" spans="1:27" ht="12.75" customHeight="1">
      <c r="A895" s="2"/>
      <c r="B895" s="128"/>
      <c r="C895" s="128"/>
      <c r="D895" s="128"/>
      <c r="E895" s="128"/>
      <c r="F895" s="128"/>
      <c r="G895" s="128"/>
      <c r="H895" s="128"/>
      <c r="I895" s="128"/>
      <c r="J895" s="128"/>
      <c r="K895" s="128"/>
      <c r="L895" s="128"/>
      <c r="M895" s="128"/>
      <c r="N895" s="128"/>
      <c r="O895" s="128"/>
      <c r="P895" s="128"/>
      <c r="Q895" s="128"/>
      <c r="R895" s="128"/>
      <c r="S895" s="2"/>
      <c r="T895" s="2"/>
      <c r="U895" s="2"/>
      <c r="V895" s="2"/>
      <c r="W895" s="2"/>
      <c r="X895" s="2"/>
      <c r="Y895" s="2"/>
      <c r="Z895" s="2"/>
      <c r="AA895" s="2"/>
    </row>
    <row r="896" spans="1:27" ht="12.75" customHeight="1">
      <c r="A896" s="2"/>
      <c r="B896" s="128"/>
      <c r="C896" s="128"/>
      <c r="D896" s="128"/>
      <c r="E896" s="128"/>
      <c r="F896" s="128"/>
      <c r="G896" s="128"/>
      <c r="H896" s="128"/>
      <c r="I896" s="128"/>
      <c r="J896" s="128"/>
      <c r="K896" s="128"/>
      <c r="L896" s="128"/>
      <c r="M896" s="128"/>
      <c r="N896" s="128"/>
      <c r="O896" s="128"/>
      <c r="P896" s="128"/>
      <c r="Q896" s="128"/>
      <c r="R896" s="128"/>
      <c r="S896" s="2"/>
      <c r="T896" s="2"/>
      <c r="U896" s="2"/>
      <c r="V896" s="2"/>
      <c r="W896" s="2"/>
      <c r="X896" s="2"/>
      <c r="Y896" s="2"/>
      <c r="Z896" s="2"/>
      <c r="AA896" s="2"/>
    </row>
    <row r="897" spans="1:27" ht="12.75" customHeight="1">
      <c r="A897" s="2"/>
      <c r="B897" s="128"/>
      <c r="C897" s="128"/>
      <c r="D897" s="128"/>
      <c r="E897" s="128"/>
      <c r="F897" s="128"/>
      <c r="G897" s="128"/>
      <c r="H897" s="128"/>
      <c r="I897" s="128"/>
      <c r="J897" s="128"/>
      <c r="K897" s="128"/>
      <c r="L897" s="128"/>
      <c r="M897" s="128"/>
      <c r="N897" s="128"/>
      <c r="O897" s="128"/>
      <c r="P897" s="128"/>
      <c r="Q897" s="128"/>
      <c r="R897" s="128"/>
      <c r="S897" s="2"/>
      <c r="T897" s="2"/>
      <c r="U897" s="2"/>
      <c r="V897" s="2"/>
      <c r="W897" s="2"/>
      <c r="X897" s="2"/>
      <c r="Y897" s="2"/>
      <c r="Z897" s="2"/>
      <c r="AA897" s="2"/>
    </row>
    <row r="898" spans="1:27" ht="12.75" customHeight="1">
      <c r="A898" s="2"/>
      <c r="B898" s="128"/>
      <c r="C898" s="128"/>
      <c r="D898" s="128"/>
      <c r="E898" s="128"/>
      <c r="F898" s="128"/>
      <c r="G898" s="128"/>
      <c r="H898" s="128"/>
      <c r="I898" s="128"/>
      <c r="J898" s="128"/>
      <c r="K898" s="128"/>
      <c r="L898" s="128"/>
      <c r="M898" s="128"/>
      <c r="N898" s="128"/>
      <c r="O898" s="128"/>
      <c r="P898" s="128"/>
      <c r="Q898" s="128"/>
      <c r="R898" s="128"/>
      <c r="S898" s="2"/>
      <c r="T898" s="2"/>
      <c r="U898" s="2"/>
      <c r="V898" s="2"/>
      <c r="W898" s="2"/>
      <c r="X898" s="2"/>
      <c r="Y898" s="2"/>
      <c r="Z898" s="2"/>
      <c r="AA898" s="2"/>
    </row>
    <row r="899" spans="1:27" ht="12.75" customHeight="1">
      <c r="A899" s="2"/>
      <c r="B899" s="128"/>
      <c r="C899" s="128"/>
      <c r="D899" s="128"/>
      <c r="E899" s="128"/>
      <c r="F899" s="128"/>
      <c r="G899" s="128"/>
      <c r="H899" s="128"/>
      <c r="I899" s="128"/>
      <c r="J899" s="128"/>
      <c r="K899" s="128"/>
      <c r="L899" s="128"/>
      <c r="M899" s="128"/>
      <c r="N899" s="128"/>
      <c r="O899" s="128"/>
      <c r="P899" s="128"/>
      <c r="Q899" s="128"/>
      <c r="R899" s="128"/>
      <c r="S899" s="2"/>
      <c r="T899" s="2"/>
      <c r="U899" s="2"/>
      <c r="V899" s="2"/>
      <c r="W899" s="2"/>
      <c r="X899" s="2"/>
      <c r="Y899" s="2"/>
      <c r="Z899" s="2"/>
      <c r="AA899" s="2"/>
    </row>
    <row r="900" spans="1:27" ht="12.75" customHeight="1">
      <c r="A900" s="2"/>
      <c r="B900" s="128"/>
      <c r="C900" s="128"/>
      <c r="D900" s="128"/>
      <c r="E900" s="128"/>
      <c r="F900" s="128"/>
      <c r="G900" s="128"/>
      <c r="H900" s="128"/>
      <c r="I900" s="128"/>
      <c r="J900" s="128"/>
      <c r="K900" s="128"/>
      <c r="L900" s="128"/>
      <c r="M900" s="128"/>
      <c r="N900" s="128"/>
      <c r="O900" s="128"/>
      <c r="P900" s="128"/>
      <c r="Q900" s="128"/>
      <c r="R900" s="128"/>
      <c r="S900" s="2"/>
      <c r="T900" s="2"/>
      <c r="U900" s="2"/>
      <c r="V900" s="2"/>
      <c r="W900" s="2"/>
      <c r="X900" s="2"/>
      <c r="Y900" s="2"/>
      <c r="Z900" s="2"/>
      <c r="AA900" s="2"/>
    </row>
    <row r="901" spans="1:27" ht="12.75" customHeight="1">
      <c r="A901" s="2"/>
      <c r="B901" s="128"/>
      <c r="C901" s="128"/>
      <c r="D901" s="128"/>
      <c r="E901" s="128"/>
      <c r="F901" s="128"/>
      <c r="G901" s="128"/>
      <c r="H901" s="128"/>
      <c r="I901" s="128"/>
      <c r="J901" s="128"/>
      <c r="K901" s="128"/>
      <c r="L901" s="128"/>
      <c r="M901" s="128"/>
      <c r="N901" s="128"/>
      <c r="O901" s="128"/>
      <c r="P901" s="128"/>
      <c r="Q901" s="128"/>
      <c r="R901" s="128"/>
      <c r="S901" s="2"/>
      <c r="T901" s="2"/>
      <c r="U901" s="2"/>
      <c r="V901" s="2"/>
      <c r="W901" s="2"/>
      <c r="X901" s="2"/>
      <c r="Y901" s="2"/>
      <c r="Z901" s="2"/>
      <c r="AA901" s="2"/>
    </row>
    <row r="902" spans="1:27" ht="12.75" customHeight="1">
      <c r="A902" s="2"/>
      <c r="B902" s="128"/>
      <c r="C902" s="128"/>
      <c r="D902" s="128"/>
      <c r="E902" s="128"/>
      <c r="F902" s="128"/>
      <c r="G902" s="128"/>
      <c r="H902" s="128"/>
      <c r="I902" s="128"/>
      <c r="J902" s="128"/>
      <c r="K902" s="128"/>
      <c r="L902" s="128"/>
      <c r="M902" s="128"/>
      <c r="N902" s="128"/>
      <c r="O902" s="128"/>
      <c r="P902" s="128"/>
      <c r="Q902" s="128"/>
      <c r="R902" s="128"/>
      <c r="S902" s="2"/>
      <c r="T902" s="2"/>
      <c r="U902" s="2"/>
      <c r="V902" s="2"/>
      <c r="W902" s="2"/>
      <c r="X902" s="2"/>
      <c r="Y902" s="2"/>
      <c r="Z902" s="2"/>
      <c r="AA902" s="2"/>
    </row>
    <row r="903" spans="1:27" ht="12.75" customHeight="1">
      <c r="A903" s="2"/>
      <c r="B903" s="128"/>
      <c r="C903" s="128"/>
      <c r="D903" s="128"/>
      <c r="E903" s="128"/>
      <c r="F903" s="128"/>
      <c r="G903" s="128"/>
      <c r="H903" s="128"/>
      <c r="I903" s="128"/>
      <c r="J903" s="128"/>
      <c r="K903" s="128"/>
      <c r="L903" s="128"/>
      <c r="M903" s="128"/>
      <c r="N903" s="128"/>
      <c r="O903" s="128"/>
      <c r="P903" s="128"/>
      <c r="Q903" s="128"/>
      <c r="R903" s="128"/>
      <c r="S903" s="2"/>
      <c r="T903" s="2"/>
      <c r="U903" s="2"/>
      <c r="V903" s="2"/>
      <c r="W903" s="2"/>
      <c r="X903" s="2"/>
      <c r="Y903" s="2"/>
      <c r="Z903" s="2"/>
      <c r="AA903" s="2"/>
    </row>
    <row r="904" spans="1:27" ht="12.75" customHeight="1">
      <c r="A904" s="2"/>
      <c r="B904" s="128"/>
      <c r="C904" s="128"/>
      <c r="D904" s="128"/>
      <c r="E904" s="128"/>
      <c r="F904" s="128"/>
      <c r="G904" s="128"/>
      <c r="H904" s="128"/>
      <c r="I904" s="128"/>
      <c r="J904" s="128"/>
      <c r="K904" s="128"/>
      <c r="L904" s="128"/>
      <c r="M904" s="128"/>
      <c r="N904" s="128"/>
      <c r="O904" s="128"/>
      <c r="P904" s="128"/>
      <c r="Q904" s="128"/>
      <c r="R904" s="128"/>
      <c r="S904" s="2"/>
      <c r="T904" s="2"/>
      <c r="U904" s="2"/>
      <c r="V904" s="2"/>
      <c r="W904" s="2"/>
      <c r="X904" s="2"/>
      <c r="Y904" s="2"/>
      <c r="Z904" s="2"/>
      <c r="AA904" s="2"/>
    </row>
    <row r="905" spans="1:27" ht="12.75" customHeight="1">
      <c r="A905" s="2"/>
      <c r="B905" s="128"/>
      <c r="C905" s="128"/>
      <c r="D905" s="128"/>
      <c r="E905" s="128"/>
      <c r="F905" s="128"/>
      <c r="G905" s="128"/>
      <c r="H905" s="128"/>
      <c r="I905" s="128"/>
      <c r="J905" s="128"/>
      <c r="K905" s="128"/>
      <c r="L905" s="128"/>
      <c r="M905" s="128"/>
      <c r="N905" s="128"/>
      <c r="O905" s="128"/>
      <c r="P905" s="128"/>
      <c r="Q905" s="128"/>
      <c r="R905" s="128"/>
      <c r="S905" s="2"/>
      <c r="T905" s="2"/>
      <c r="U905" s="2"/>
      <c r="V905" s="2"/>
      <c r="W905" s="2"/>
      <c r="X905" s="2"/>
      <c r="Y905" s="2"/>
      <c r="Z905" s="2"/>
      <c r="AA905" s="2"/>
    </row>
    <row r="906" spans="1:27" ht="12.75" customHeight="1">
      <c r="A906" s="2"/>
      <c r="B906" s="128"/>
      <c r="C906" s="128"/>
      <c r="D906" s="128"/>
      <c r="E906" s="128"/>
      <c r="F906" s="128"/>
      <c r="G906" s="128"/>
      <c r="H906" s="128"/>
      <c r="I906" s="128"/>
      <c r="J906" s="128"/>
      <c r="K906" s="128"/>
      <c r="L906" s="128"/>
      <c r="M906" s="128"/>
      <c r="N906" s="128"/>
      <c r="O906" s="128"/>
      <c r="P906" s="128"/>
      <c r="Q906" s="128"/>
      <c r="R906" s="128"/>
      <c r="S906" s="2"/>
      <c r="T906" s="2"/>
      <c r="U906" s="2"/>
      <c r="V906" s="2"/>
      <c r="W906" s="2"/>
      <c r="X906" s="2"/>
      <c r="Y906" s="2"/>
      <c r="Z906" s="2"/>
      <c r="AA906" s="2"/>
    </row>
    <row r="907" spans="1:27" ht="12.75" customHeight="1">
      <c r="A907" s="2"/>
      <c r="B907" s="128"/>
      <c r="C907" s="128"/>
      <c r="D907" s="128"/>
      <c r="E907" s="128"/>
      <c r="F907" s="128"/>
      <c r="G907" s="128"/>
      <c r="H907" s="128"/>
      <c r="I907" s="128"/>
      <c r="J907" s="128"/>
      <c r="K907" s="128"/>
      <c r="L907" s="128"/>
      <c r="M907" s="128"/>
      <c r="N907" s="128"/>
      <c r="O907" s="128"/>
      <c r="P907" s="128"/>
      <c r="Q907" s="128"/>
      <c r="R907" s="128"/>
      <c r="S907" s="2"/>
      <c r="T907" s="2"/>
      <c r="U907" s="2"/>
      <c r="V907" s="2"/>
      <c r="W907" s="2"/>
      <c r="X907" s="2"/>
      <c r="Y907" s="2"/>
      <c r="Z907" s="2"/>
      <c r="AA907" s="2"/>
    </row>
    <row r="908" spans="1:27" ht="12.75" customHeight="1">
      <c r="A908" s="2"/>
      <c r="B908" s="128"/>
      <c r="C908" s="128"/>
      <c r="D908" s="128"/>
      <c r="E908" s="128"/>
      <c r="F908" s="128"/>
      <c r="G908" s="128"/>
      <c r="H908" s="128"/>
      <c r="I908" s="128"/>
      <c r="J908" s="128"/>
      <c r="K908" s="128"/>
      <c r="L908" s="128"/>
      <c r="M908" s="128"/>
      <c r="N908" s="128"/>
      <c r="O908" s="128"/>
      <c r="P908" s="128"/>
      <c r="Q908" s="128"/>
      <c r="R908" s="128"/>
      <c r="S908" s="2"/>
      <c r="T908" s="2"/>
      <c r="U908" s="2"/>
      <c r="V908" s="2"/>
      <c r="W908" s="2"/>
      <c r="X908" s="2"/>
      <c r="Y908" s="2"/>
      <c r="Z908" s="2"/>
      <c r="AA908" s="2"/>
    </row>
    <row r="909" spans="1:27" ht="12.75" customHeight="1">
      <c r="A909" s="2"/>
      <c r="B909" s="128"/>
      <c r="C909" s="128"/>
      <c r="D909" s="128"/>
      <c r="E909" s="128"/>
      <c r="F909" s="128"/>
      <c r="G909" s="128"/>
      <c r="H909" s="128"/>
      <c r="I909" s="128"/>
      <c r="J909" s="128"/>
      <c r="K909" s="128"/>
      <c r="L909" s="128"/>
      <c r="M909" s="128"/>
      <c r="N909" s="128"/>
      <c r="O909" s="128"/>
      <c r="P909" s="128"/>
      <c r="Q909" s="128"/>
      <c r="R909" s="128"/>
      <c r="S909" s="2"/>
      <c r="T909" s="2"/>
      <c r="U909" s="2"/>
      <c r="V909" s="2"/>
      <c r="W909" s="2"/>
      <c r="X909" s="2"/>
      <c r="Y909" s="2"/>
      <c r="Z909" s="2"/>
      <c r="AA909" s="2"/>
    </row>
    <row r="910" spans="1:27" ht="12.75" customHeight="1">
      <c r="A910" s="2"/>
      <c r="B910" s="128"/>
      <c r="C910" s="128"/>
      <c r="D910" s="128"/>
      <c r="E910" s="128"/>
      <c r="F910" s="128"/>
      <c r="G910" s="128"/>
      <c r="H910" s="128"/>
      <c r="I910" s="128"/>
      <c r="J910" s="128"/>
      <c r="K910" s="128"/>
      <c r="L910" s="128"/>
      <c r="M910" s="128"/>
      <c r="N910" s="128"/>
      <c r="O910" s="128"/>
      <c r="P910" s="128"/>
      <c r="Q910" s="128"/>
      <c r="R910" s="128"/>
      <c r="S910" s="2"/>
      <c r="T910" s="2"/>
      <c r="U910" s="2"/>
      <c r="V910" s="2"/>
      <c r="W910" s="2"/>
      <c r="X910" s="2"/>
      <c r="Y910" s="2"/>
      <c r="Z910" s="2"/>
      <c r="AA910" s="2"/>
    </row>
    <row r="911" spans="1:27" ht="12.75" customHeight="1">
      <c r="A911" s="2"/>
      <c r="B911" s="128"/>
      <c r="C911" s="128"/>
      <c r="D911" s="128"/>
      <c r="E911" s="128"/>
      <c r="F911" s="128"/>
      <c r="G911" s="128"/>
      <c r="H911" s="128"/>
      <c r="I911" s="128"/>
      <c r="J911" s="128"/>
      <c r="K911" s="128"/>
      <c r="L911" s="128"/>
      <c r="M911" s="128"/>
      <c r="N911" s="128"/>
      <c r="O911" s="128"/>
      <c r="P911" s="128"/>
      <c r="Q911" s="128"/>
      <c r="R911" s="128"/>
      <c r="S911" s="2"/>
      <c r="T911" s="2"/>
      <c r="U911" s="2"/>
      <c r="V911" s="2"/>
      <c r="W911" s="2"/>
      <c r="X911" s="2"/>
      <c r="Y911" s="2"/>
      <c r="Z911" s="2"/>
      <c r="AA911" s="2"/>
    </row>
    <row r="912" spans="1:27" ht="12.75" customHeight="1">
      <c r="A912" s="2"/>
      <c r="B912" s="128"/>
      <c r="C912" s="128"/>
      <c r="D912" s="128"/>
      <c r="E912" s="128"/>
      <c r="F912" s="128"/>
      <c r="G912" s="128"/>
      <c r="H912" s="128"/>
      <c r="I912" s="128"/>
      <c r="J912" s="128"/>
      <c r="K912" s="128"/>
      <c r="L912" s="128"/>
      <c r="M912" s="128"/>
      <c r="N912" s="128"/>
      <c r="O912" s="128"/>
      <c r="P912" s="128"/>
      <c r="Q912" s="128"/>
      <c r="R912" s="128"/>
      <c r="S912" s="2"/>
      <c r="T912" s="2"/>
      <c r="U912" s="2"/>
      <c r="V912" s="2"/>
      <c r="W912" s="2"/>
      <c r="X912" s="2"/>
      <c r="Y912" s="2"/>
      <c r="Z912" s="2"/>
      <c r="AA912" s="2"/>
    </row>
    <row r="913" spans="1:27" ht="12.75" customHeight="1">
      <c r="A913" s="2"/>
      <c r="B913" s="128"/>
      <c r="C913" s="128"/>
      <c r="D913" s="128"/>
      <c r="E913" s="128"/>
      <c r="F913" s="128"/>
      <c r="G913" s="128"/>
      <c r="H913" s="128"/>
      <c r="I913" s="128"/>
      <c r="J913" s="128"/>
      <c r="K913" s="128"/>
      <c r="L913" s="128"/>
      <c r="M913" s="128"/>
      <c r="N913" s="128"/>
      <c r="O913" s="128"/>
      <c r="P913" s="128"/>
      <c r="Q913" s="128"/>
      <c r="R913" s="128"/>
      <c r="S913" s="2"/>
      <c r="T913" s="2"/>
      <c r="U913" s="2"/>
      <c r="V913" s="2"/>
      <c r="W913" s="2"/>
      <c r="X913" s="2"/>
      <c r="Y913" s="2"/>
      <c r="Z913" s="2"/>
      <c r="AA913" s="2"/>
    </row>
    <row r="914" spans="1:27" ht="12.75" customHeight="1">
      <c r="A914" s="2"/>
      <c r="B914" s="128"/>
      <c r="C914" s="128"/>
      <c r="D914" s="128"/>
      <c r="E914" s="128"/>
      <c r="F914" s="128"/>
      <c r="G914" s="128"/>
      <c r="H914" s="128"/>
      <c r="I914" s="128"/>
      <c r="J914" s="128"/>
      <c r="K914" s="128"/>
      <c r="L914" s="128"/>
      <c r="M914" s="128"/>
      <c r="N914" s="128"/>
      <c r="O914" s="128"/>
      <c r="P914" s="128"/>
      <c r="Q914" s="128"/>
      <c r="R914" s="128"/>
      <c r="S914" s="2"/>
      <c r="T914" s="2"/>
      <c r="U914" s="2"/>
      <c r="V914" s="2"/>
      <c r="W914" s="2"/>
      <c r="X914" s="2"/>
      <c r="Y914" s="2"/>
      <c r="Z914" s="2"/>
      <c r="AA914" s="2"/>
    </row>
    <row r="915" spans="1:27" ht="12.75" customHeight="1">
      <c r="A915" s="2"/>
      <c r="B915" s="128"/>
      <c r="C915" s="128"/>
      <c r="D915" s="128"/>
      <c r="E915" s="128"/>
      <c r="F915" s="128"/>
      <c r="G915" s="128"/>
      <c r="H915" s="128"/>
      <c r="I915" s="128"/>
      <c r="J915" s="128"/>
      <c r="K915" s="128"/>
      <c r="L915" s="128"/>
      <c r="M915" s="128"/>
      <c r="N915" s="128"/>
      <c r="O915" s="128"/>
      <c r="P915" s="128"/>
      <c r="Q915" s="128"/>
      <c r="R915" s="128"/>
      <c r="S915" s="2"/>
      <c r="T915" s="2"/>
      <c r="U915" s="2"/>
      <c r="V915" s="2"/>
      <c r="W915" s="2"/>
      <c r="X915" s="2"/>
      <c r="Y915" s="2"/>
      <c r="Z915" s="2"/>
      <c r="AA915" s="2"/>
    </row>
    <row r="916" spans="1:27" ht="12.75" customHeight="1">
      <c r="A916" s="2"/>
      <c r="B916" s="128"/>
      <c r="C916" s="128"/>
      <c r="D916" s="128"/>
      <c r="E916" s="128"/>
      <c r="F916" s="128"/>
      <c r="G916" s="128"/>
      <c r="H916" s="128"/>
      <c r="I916" s="128"/>
      <c r="J916" s="128"/>
      <c r="K916" s="128"/>
      <c r="L916" s="128"/>
      <c r="M916" s="128"/>
      <c r="N916" s="128"/>
      <c r="O916" s="128"/>
      <c r="P916" s="128"/>
      <c r="Q916" s="128"/>
      <c r="R916" s="128"/>
      <c r="S916" s="2"/>
      <c r="T916" s="2"/>
      <c r="U916" s="2"/>
      <c r="V916" s="2"/>
      <c r="W916" s="2"/>
      <c r="X916" s="2"/>
      <c r="Y916" s="2"/>
      <c r="Z916" s="2"/>
      <c r="AA916" s="2"/>
    </row>
    <row r="917" spans="1:27" ht="12.75" customHeight="1">
      <c r="A917" s="2"/>
      <c r="B917" s="128"/>
      <c r="C917" s="128"/>
      <c r="D917" s="128"/>
      <c r="E917" s="128"/>
      <c r="F917" s="128"/>
      <c r="G917" s="128"/>
      <c r="H917" s="128"/>
      <c r="I917" s="128"/>
      <c r="J917" s="128"/>
      <c r="K917" s="128"/>
      <c r="L917" s="128"/>
      <c r="M917" s="128"/>
      <c r="N917" s="128"/>
      <c r="O917" s="128"/>
      <c r="P917" s="128"/>
      <c r="Q917" s="128"/>
      <c r="R917" s="128"/>
      <c r="S917" s="2"/>
      <c r="T917" s="2"/>
      <c r="U917" s="2"/>
      <c r="V917" s="2"/>
      <c r="W917" s="2"/>
      <c r="X917" s="2"/>
      <c r="Y917" s="2"/>
      <c r="Z917" s="2"/>
      <c r="AA917" s="2"/>
    </row>
    <row r="918" spans="1:27" ht="12.75" customHeight="1">
      <c r="A918" s="2"/>
      <c r="B918" s="128"/>
      <c r="C918" s="128"/>
      <c r="D918" s="128"/>
      <c r="E918" s="128"/>
      <c r="F918" s="128"/>
      <c r="G918" s="128"/>
      <c r="H918" s="128"/>
      <c r="I918" s="128"/>
      <c r="J918" s="128"/>
      <c r="K918" s="128"/>
      <c r="L918" s="128"/>
      <c r="M918" s="128"/>
      <c r="N918" s="128"/>
      <c r="O918" s="128"/>
      <c r="P918" s="128"/>
      <c r="Q918" s="128"/>
      <c r="R918" s="128"/>
      <c r="S918" s="2"/>
      <c r="T918" s="2"/>
      <c r="U918" s="2"/>
      <c r="V918" s="2"/>
      <c r="W918" s="2"/>
      <c r="X918" s="2"/>
      <c r="Y918" s="2"/>
      <c r="Z918" s="2"/>
      <c r="AA918" s="2"/>
    </row>
    <row r="919" spans="1:27" ht="12.75" customHeight="1">
      <c r="A919" s="2"/>
      <c r="B919" s="128"/>
      <c r="C919" s="128"/>
      <c r="D919" s="128"/>
      <c r="E919" s="128"/>
      <c r="F919" s="128"/>
      <c r="G919" s="128"/>
      <c r="H919" s="128"/>
      <c r="I919" s="128"/>
      <c r="J919" s="128"/>
      <c r="K919" s="128"/>
      <c r="L919" s="128"/>
      <c r="M919" s="128"/>
      <c r="N919" s="128"/>
      <c r="O919" s="128"/>
      <c r="P919" s="128"/>
      <c r="Q919" s="128"/>
      <c r="R919" s="128"/>
      <c r="S919" s="2"/>
      <c r="T919" s="2"/>
      <c r="U919" s="2"/>
      <c r="V919" s="2"/>
      <c r="W919" s="2"/>
      <c r="X919" s="2"/>
      <c r="Y919" s="2"/>
      <c r="Z919" s="2"/>
      <c r="AA919" s="2"/>
    </row>
    <row r="920" spans="1:27" ht="12.75" customHeight="1">
      <c r="A920" s="2"/>
      <c r="B920" s="128"/>
      <c r="C920" s="128"/>
      <c r="D920" s="128"/>
      <c r="E920" s="128"/>
      <c r="F920" s="128"/>
      <c r="G920" s="128"/>
      <c r="H920" s="128"/>
      <c r="I920" s="128"/>
      <c r="J920" s="128"/>
      <c r="K920" s="128"/>
      <c r="L920" s="128"/>
      <c r="M920" s="128"/>
      <c r="N920" s="128"/>
      <c r="O920" s="128"/>
      <c r="P920" s="128"/>
      <c r="Q920" s="128"/>
      <c r="R920" s="128"/>
      <c r="S920" s="2"/>
      <c r="T920" s="2"/>
      <c r="U920" s="2"/>
      <c r="V920" s="2"/>
      <c r="W920" s="2"/>
      <c r="X920" s="2"/>
      <c r="Y920" s="2"/>
      <c r="Z920" s="2"/>
      <c r="AA920" s="2"/>
    </row>
    <row r="921" spans="1:27" ht="12.75" customHeight="1">
      <c r="A921" s="2"/>
      <c r="B921" s="128"/>
      <c r="C921" s="128"/>
      <c r="D921" s="128"/>
      <c r="E921" s="128"/>
      <c r="F921" s="128"/>
      <c r="G921" s="128"/>
      <c r="H921" s="128"/>
      <c r="I921" s="128"/>
      <c r="J921" s="128"/>
      <c r="K921" s="128"/>
      <c r="L921" s="128"/>
      <c r="M921" s="128"/>
      <c r="N921" s="128"/>
      <c r="O921" s="128"/>
      <c r="P921" s="128"/>
      <c r="Q921" s="128"/>
      <c r="R921" s="128"/>
      <c r="S921" s="2"/>
      <c r="T921" s="2"/>
      <c r="U921" s="2"/>
      <c r="V921" s="2"/>
      <c r="W921" s="2"/>
      <c r="X921" s="2"/>
      <c r="Y921" s="2"/>
      <c r="Z921" s="2"/>
      <c r="AA921" s="2"/>
    </row>
    <row r="922" spans="1:27" ht="12.75" customHeight="1">
      <c r="A922" s="2"/>
      <c r="B922" s="128"/>
      <c r="C922" s="128"/>
      <c r="D922" s="128"/>
      <c r="E922" s="128"/>
      <c r="F922" s="128"/>
      <c r="G922" s="128"/>
      <c r="H922" s="128"/>
      <c r="I922" s="128"/>
      <c r="J922" s="128"/>
      <c r="K922" s="128"/>
      <c r="L922" s="128"/>
      <c r="M922" s="128"/>
      <c r="N922" s="128"/>
      <c r="O922" s="128"/>
      <c r="P922" s="128"/>
      <c r="Q922" s="128"/>
      <c r="R922" s="128"/>
      <c r="S922" s="2"/>
      <c r="T922" s="2"/>
      <c r="U922" s="2"/>
      <c r="V922" s="2"/>
      <c r="W922" s="2"/>
      <c r="X922" s="2"/>
      <c r="Y922" s="2"/>
      <c r="Z922" s="2"/>
      <c r="AA922" s="2"/>
    </row>
    <row r="923" spans="1:27" ht="12.75" customHeight="1">
      <c r="A923" s="2"/>
      <c r="B923" s="128"/>
      <c r="C923" s="128"/>
      <c r="D923" s="128"/>
      <c r="E923" s="128"/>
      <c r="F923" s="128"/>
      <c r="G923" s="128"/>
      <c r="H923" s="128"/>
      <c r="I923" s="128"/>
      <c r="J923" s="128"/>
      <c r="K923" s="128"/>
      <c r="L923" s="128"/>
      <c r="M923" s="128"/>
      <c r="N923" s="128"/>
      <c r="O923" s="128"/>
      <c r="P923" s="128"/>
      <c r="Q923" s="128"/>
      <c r="R923" s="128"/>
      <c r="S923" s="2"/>
      <c r="T923" s="2"/>
      <c r="U923" s="2"/>
      <c r="V923" s="2"/>
      <c r="W923" s="2"/>
      <c r="X923" s="2"/>
      <c r="Y923" s="2"/>
      <c r="Z923" s="2"/>
      <c r="AA923" s="2"/>
    </row>
    <row r="924" spans="1:27" ht="12.75" customHeight="1">
      <c r="A924" s="2"/>
      <c r="B924" s="128"/>
      <c r="C924" s="128"/>
      <c r="D924" s="128"/>
      <c r="E924" s="128"/>
      <c r="F924" s="128"/>
      <c r="G924" s="128"/>
      <c r="H924" s="128"/>
      <c r="I924" s="128"/>
      <c r="J924" s="128"/>
      <c r="K924" s="128"/>
      <c r="L924" s="128"/>
      <c r="M924" s="128"/>
      <c r="N924" s="128"/>
      <c r="O924" s="128"/>
      <c r="P924" s="128"/>
      <c r="Q924" s="128"/>
      <c r="R924" s="128"/>
      <c r="S924" s="2"/>
      <c r="T924" s="2"/>
      <c r="U924" s="2"/>
      <c r="V924" s="2"/>
      <c r="W924" s="2"/>
      <c r="X924" s="2"/>
      <c r="Y924" s="2"/>
      <c r="Z924" s="2"/>
      <c r="AA924" s="2"/>
    </row>
    <row r="925" spans="1:27" ht="12.75" customHeight="1">
      <c r="A925" s="2"/>
      <c r="B925" s="128"/>
      <c r="C925" s="128"/>
      <c r="D925" s="128"/>
      <c r="E925" s="128"/>
      <c r="F925" s="128"/>
      <c r="G925" s="128"/>
      <c r="H925" s="128"/>
      <c r="I925" s="128"/>
      <c r="J925" s="128"/>
      <c r="K925" s="128"/>
      <c r="L925" s="128"/>
      <c r="M925" s="128"/>
      <c r="N925" s="128"/>
      <c r="O925" s="128"/>
      <c r="P925" s="128"/>
      <c r="Q925" s="128"/>
      <c r="R925" s="128"/>
      <c r="S925" s="2"/>
      <c r="T925" s="2"/>
      <c r="U925" s="2"/>
      <c r="V925" s="2"/>
      <c r="W925" s="2"/>
      <c r="X925" s="2"/>
      <c r="Y925" s="2"/>
      <c r="Z925" s="2"/>
      <c r="AA925" s="2"/>
    </row>
    <row r="926" spans="1:27" ht="12.75" customHeight="1">
      <c r="A926" s="2"/>
      <c r="B926" s="128"/>
      <c r="C926" s="128"/>
      <c r="D926" s="128"/>
      <c r="E926" s="128"/>
      <c r="F926" s="128"/>
      <c r="G926" s="128"/>
      <c r="H926" s="128"/>
      <c r="I926" s="128"/>
      <c r="J926" s="128"/>
      <c r="K926" s="128"/>
      <c r="L926" s="128"/>
      <c r="M926" s="128"/>
      <c r="N926" s="128"/>
      <c r="O926" s="128"/>
      <c r="P926" s="128"/>
      <c r="Q926" s="128"/>
      <c r="R926" s="128"/>
      <c r="S926" s="2"/>
      <c r="T926" s="2"/>
      <c r="U926" s="2"/>
      <c r="V926" s="2"/>
      <c r="W926" s="2"/>
      <c r="X926" s="2"/>
      <c r="Y926" s="2"/>
      <c r="Z926" s="2"/>
      <c r="AA926" s="2"/>
    </row>
    <row r="927" spans="1:27" ht="12.75" customHeight="1">
      <c r="A927" s="2"/>
      <c r="B927" s="128"/>
      <c r="C927" s="128"/>
      <c r="D927" s="128"/>
      <c r="E927" s="128"/>
      <c r="F927" s="128"/>
      <c r="G927" s="128"/>
      <c r="H927" s="128"/>
      <c r="I927" s="128"/>
      <c r="J927" s="128"/>
      <c r="K927" s="128"/>
      <c r="L927" s="128"/>
      <c r="M927" s="128"/>
      <c r="N927" s="128"/>
      <c r="O927" s="128"/>
      <c r="P927" s="128"/>
      <c r="Q927" s="128"/>
      <c r="R927" s="128"/>
      <c r="S927" s="2"/>
      <c r="T927" s="2"/>
      <c r="U927" s="2"/>
      <c r="V927" s="2"/>
      <c r="W927" s="2"/>
      <c r="X927" s="2"/>
      <c r="Y927" s="2"/>
      <c r="Z927" s="2"/>
      <c r="AA927" s="2"/>
    </row>
    <row r="928" spans="1:27" ht="12.75" customHeight="1">
      <c r="A928" s="2"/>
      <c r="B928" s="128"/>
      <c r="C928" s="128"/>
      <c r="D928" s="128"/>
      <c r="E928" s="128"/>
      <c r="F928" s="128"/>
      <c r="G928" s="128"/>
      <c r="H928" s="128"/>
      <c r="I928" s="128"/>
      <c r="J928" s="128"/>
      <c r="K928" s="128"/>
      <c r="L928" s="128"/>
      <c r="M928" s="128"/>
      <c r="N928" s="128"/>
      <c r="O928" s="128"/>
      <c r="P928" s="128"/>
      <c r="Q928" s="128"/>
      <c r="R928" s="128"/>
      <c r="S928" s="2"/>
      <c r="T928" s="2"/>
      <c r="U928" s="2"/>
      <c r="V928" s="2"/>
      <c r="W928" s="2"/>
      <c r="X928" s="2"/>
      <c r="Y928" s="2"/>
      <c r="Z928" s="2"/>
      <c r="AA928" s="2"/>
    </row>
    <row r="929" spans="1:27" ht="12.75" customHeight="1">
      <c r="A929" s="2"/>
      <c r="B929" s="128"/>
      <c r="C929" s="128"/>
      <c r="D929" s="128"/>
      <c r="E929" s="128"/>
      <c r="F929" s="128"/>
      <c r="G929" s="128"/>
      <c r="H929" s="128"/>
      <c r="I929" s="128"/>
      <c r="J929" s="128"/>
      <c r="K929" s="128"/>
      <c r="L929" s="128"/>
      <c r="M929" s="128"/>
      <c r="N929" s="128"/>
      <c r="O929" s="128"/>
      <c r="P929" s="128"/>
      <c r="Q929" s="128"/>
      <c r="R929" s="128"/>
      <c r="S929" s="2"/>
      <c r="T929" s="2"/>
      <c r="U929" s="2"/>
      <c r="V929" s="2"/>
      <c r="W929" s="2"/>
      <c r="X929" s="2"/>
      <c r="Y929" s="2"/>
      <c r="Z929" s="2"/>
      <c r="AA929" s="2"/>
    </row>
    <row r="930" spans="1:27" ht="12.75" customHeight="1">
      <c r="A930" s="2"/>
      <c r="B930" s="128"/>
      <c r="C930" s="128"/>
      <c r="D930" s="128"/>
      <c r="E930" s="128"/>
      <c r="F930" s="128"/>
      <c r="G930" s="128"/>
      <c r="H930" s="128"/>
      <c r="I930" s="128"/>
      <c r="J930" s="128"/>
      <c r="K930" s="128"/>
      <c r="L930" s="128"/>
      <c r="M930" s="128"/>
      <c r="N930" s="128"/>
      <c r="O930" s="128"/>
      <c r="P930" s="128"/>
      <c r="Q930" s="128"/>
      <c r="R930" s="128"/>
      <c r="S930" s="2"/>
      <c r="T930" s="2"/>
      <c r="U930" s="2"/>
      <c r="V930" s="2"/>
      <c r="W930" s="2"/>
      <c r="X930" s="2"/>
      <c r="Y930" s="2"/>
      <c r="Z930" s="2"/>
      <c r="AA930" s="2"/>
    </row>
    <row r="931" spans="1:27" ht="12.75" customHeight="1">
      <c r="A931" s="2"/>
      <c r="B931" s="128"/>
      <c r="C931" s="128"/>
      <c r="D931" s="128"/>
      <c r="E931" s="128"/>
      <c r="F931" s="128"/>
      <c r="G931" s="128"/>
      <c r="H931" s="128"/>
      <c r="I931" s="128"/>
      <c r="J931" s="128"/>
      <c r="K931" s="128"/>
      <c r="L931" s="128"/>
      <c r="M931" s="128"/>
      <c r="N931" s="128"/>
      <c r="O931" s="128"/>
      <c r="P931" s="128"/>
      <c r="Q931" s="128"/>
      <c r="R931" s="128"/>
      <c r="S931" s="2"/>
      <c r="T931" s="2"/>
      <c r="U931" s="2"/>
      <c r="V931" s="2"/>
      <c r="W931" s="2"/>
      <c r="X931" s="2"/>
      <c r="Y931" s="2"/>
      <c r="Z931" s="2"/>
      <c r="AA931" s="2"/>
    </row>
    <row r="932" spans="1:27" ht="12.75" customHeight="1">
      <c r="A932" s="2"/>
      <c r="B932" s="128"/>
      <c r="C932" s="128"/>
      <c r="D932" s="128"/>
      <c r="E932" s="128"/>
      <c r="F932" s="128"/>
      <c r="G932" s="128"/>
      <c r="H932" s="128"/>
      <c r="I932" s="128"/>
      <c r="J932" s="128"/>
      <c r="K932" s="128"/>
      <c r="L932" s="128"/>
      <c r="M932" s="128"/>
      <c r="N932" s="128"/>
      <c r="O932" s="128"/>
      <c r="P932" s="128"/>
      <c r="Q932" s="128"/>
      <c r="R932" s="128"/>
      <c r="S932" s="2"/>
      <c r="T932" s="2"/>
      <c r="U932" s="2"/>
      <c r="V932" s="2"/>
      <c r="W932" s="2"/>
      <c r="X932" s="2"/>
      <c r="Y932" s="2"/>
      <c r="Z932" s="2"/>
      <c r="AA932" s="2"/>
    </row>
    <row r="933" spans="1:27" ht="12.75" customHeight="1">
      <c r="A933" s="2"/>
      <c r="B933" s="128"/>
      <c r="C933" s="128"/>
      <c r="D933" s="128"/>
      <c r="E933" s="128"/>
      <c r="F933" s="128"/>
      <c r="G933" s="128"/>
      <c r="H933" s="128"/>
      <c r="I933" s="128"/>
      <c r="J933" s="128"/>
      <c r="K933" s="128"/>
      <c r="L933" s="128"/>
      <c r="M933" s="128"/>
      <c r="N933" s="128"/>
      <c r="O933" s="128"/>
      <c r="P933" s="128"/>
      <c r="Q933" s="128"/>
      <c r="R933" s="128"/>
      <c r="S933" s="2"/>
      <c r="T933" s="2"/>
      <c r="U933" s="2"/>
      <c r="V933" s="2"/>
      <c r="W933" s="2"/>
      <c r="X933" s="2"/>
      <c r="Y933" s="2"/>
      <c r="Z933" s="2"/>
      <c r="AA933" s="2"/>
    </row>
    <row r="934" spans="1:27" ht="12.75" customHeight="1">
      <c r="A934" s="2"/>
      <c r="B934" s="128"/>
      <c r="C934" s="128"/>
      <c r="D934" s="128"/>
      <c r="E934" s="128"/>
      <c r="F934" s="128"/>
      <c r="G934" s="128"/>
      <c r="H934" s="128"/>
      <c r="I934" s="128"/>
      <c r="J934" s="128"/>
      <c r="K934" s="128"/>
      <c r="L934" s="128"/>
      <c r="M934" s="128"/>
      <c r="N934" s="128"/>
      <c r="O934" s="128"/>
      <c r="P934" s="128"/>
      <c r="Q934" s="128"/>
      <c r="R934" s="128"/>
      <c r="S934" s="2"/>
      <c r="T934" s="2"/>
      <c r="U934" s="2"/>
      <c r="V934" s="2"/>
      <c r="W934" s="2"/>
      <c r="X934" s="2"/>
      <c r="Y934" s="2"/>
      <c r="Z934" s="2"/>
      <c r="AA934" s="2"/>
    </row>
    <row r="935" spans="1:27" ht="12.75" customHeight="1">
      <c r="A935" s="2"/>
      <c r="B935" s="128"/>
      <c r="C935" s="128"/>
      <c r="D935" s="128"/>
      <c r="E935" s="128"/>
      <c r="F935" s="128"/>
      <c r="G935" s="128"/>
      <c r="H935" s="128"/>
      <c r="I935" s="128"/>
      <c r="J935" s="128"/>
      <c r="K935" s="128"/>
      <c r="L935" s="128"/>
      <c r="M935" s="128"/>
      <c r="N935" s="128"/>
      <c r="O935" s="128"/>
      <c r="P935" s="128"/>
      <c r="Q935" s="128"/>
      <c r="R935" s="128"/>
      <c r="S935" s="2"/>
      <c r="T935" s="2"/>
      <c r="U935" s="2"/>
      <c r="V935" s="2"/>
      <c r="W935" s="2"/>
      <c r="X935" s="2"/>
      <c r="Y935" s="2"/>
      <c r="Z935" s="2"/>
      <c r="AA935" s="2"/>
    </row>
    <row r="936" spans="1:27" ht="12.75" customHeight="1">
      <c r="A936" s="2"/>
      <c r="B936" s="128"/>
      <c r="C936" s="128"/>
      <c r="D936" s="128"/>
      <c r="E936" s="128"/>
      <c r="F936" s="128"/>
      <c r="G936" s="128"/>
      <c r="H936" s="128"/>
      <c r="I936" s="128"/>
      <c r="J936" s="128"/>
      <c r="K936" s="128"/>
      <c r="L936" s="128"/>
      <c r="M936" s="128"/>
      <c r="N936" s="128"/>
      <c r="O936" s="128"/>
      <c r="P936" s="128"/>
      <c r="Q936" s="128"/>
      <c r="R936" s="128"/>
      <c r="S936" s="2"/>
      <c r="T936" s="2"/>
      <c r="U936" s="2"/>
      <c r="V936" s="2"/>
      <c r="W936" s="2"/>
      <c r="X936" s="2"/>
      <c r="Y936" s="2"/>
      <c r="Z936" s="2"/>
      <c r="AA936" s="2"/>
    </row>
    <row r="937" spans="1:27" ht="12.75" customHeight="1">
      <c r="A937" s="2"/>
      <c r="B937" s="128"/>
      <c r="C937" s="128"/>
      <c r="D937" s="128"/>
      <c r="E937" s="128"/>
      <c r="F937" s="128"/>
      <c r="G937" s="128"/>
      <c r="H937" s="128"/>
      <c r="I937" s="128"/>
      <c r="J937" s="128"/>
      <c r="K937" s="128"/>
      <c r="L937" s="128"/>
      <c r="M937" s="128"/>
      <c r="N937" s="128"/>
      <c r="O937" s="128"/>
      <c r="P937" s="128"/>
      <c r="Q937" s="128"/>
      <c r="R937" s="128"/>
      <c r="S937" s="2"/>
      <c r="T937" s="2"/>
      <c r="U937" s="2"/>
      <c r="V937" s="2"/>
      <c r="W937" s="2"/>
      <c r="X937" s="2"/>
      <c r="Y937" s="2"/>
      <c r="Z937" s="2"/>
      <c r="AA937" s="2"/>
    </row>
    <row r="938" spans="1:27" ht="12.75" customHeight="1">
      <c r="A938" s="2"/>
      <c r="B938" s="128"/>
      <c r="C938" s="128"/>
      <c r="D938" s="128"/>
      <c r="E938" s="128"/>
      <c r="F938" s="128"/>
      <c r="G938" s="128"/>
      <c r="H938" s="128"/>
      <c r="I938" s="128"/>
      <c r="J938" s="128"/>
      <c r="K938" s="128"/>
      <c r="L938" s="128"/>
      <c r="M938" s="128"/>
      <c r="N938" s="128"/>
      <c r="O938" s="128"/>
      <c r="P938" s="128"/>
      <c r="Q938" s="128"/>
      <c r="R938" s="128"/>
      <c r="S938" s="2"/>
      <c r="T938" s="2"/>
      <c r="U938" s="2"/>
      <c r="V938" s="2"/>
      <c r="W938" s="2"/>
      <c r="X938" s="2"/>
      <c r="Y938" s="2"/>
      <c r="Z938" s="2"/>
      <c r="AA938" s="2"/>
    </row>
    <row r="939" spans="1:27" ht="12.75" customHeight="1">
      <c r="A939" s="2"/>
      <c r="B939" s="128"/>
      <c r="C939" s="128"/>
      <c r="D939" s="128"/>
      <c r="E939" s="128"/>
      <c r="F939" s="128"/>
      <c r="G939" s="128"/>
      <c r="H939" s="128"/>
      <c r="I939" s="128"/>
      <c r="J939" s="128"/>
      <c r="K939" s="128"/>
      <c r="L939" s="128"/>
      <c r="M939" s="128"/>
      <c r="N939" s="128"/>
      <c r="O939" s="128"/>
      <c r="P939" s="128"/>
      <c r="Q939" s="128"/>
      <c r="R939" s="128"/>
      <c r="S939" s="2"/>
      <c r="T939" s="2"/>
      <c r="U939" s="2"/>
      <c r="V939" s="2"/>
      <c r="W939" s="2"/>
      <c r="X939" s="2"/>
      <c r="Y939" s="2"/>
      <c r="Z939" s="2"/>
      <c r="AA939" s="2"/>
    </row>
    <row r="940" spans="1:27" ht="12.75" customHeight="1">
      <c r="A940" s="2"/>
      <c r="B940" s="128"/>
      <c r="C940" s="128"/>
      <c r="D940" s="128"/>
      <c r="E940" s="128"/>
      <c r="F940" s="128"/>
      <c r="G940" s="128"/>
      <c r="H940" s="128"/>
      <c r="I940" s="128"/>
      <c r="J940" s="128"/>
      <c r="K940" s="128"/>
      <c r="L940" s="128"/>
      <c r="M940" s="128"/>
      <c r="N940" s="128"/>
      <c r="O940" s="128"/>
      <c r="P940" s="128"/>
      <c r="Q940" s="128"/>
      <c r="R940" s="128"/>
      <c r="S940" s="2"/>
      <c r="T940" s="2"/>
      <c r="U940" s="2"/>
      <c r="V940" s="2"/>
      <c r="W940" s="2"/>
      <c r="X940" s="2"/>
      <c r="Y940" s="2"/>
      <c r="Z940" s="2"/>
      <c r="AA940" s="2"/>
    </row>
    <row r="941" spans="1:27" ht="12.75" customHeight="1">
      <c r="A941" s="2"/>
      <c r="B941" s="128"/>
      <c r="C941" s="128"/>
      <c r="D941" s="128"/>
      <c r="E941" s="128"/>
      <c r="F941" s="128"/>
      <c r="G941" s="128"/>
      <c r="H941" s="128"/>
      <c r="I941" s="128"/>
      <c r="J941" s="128"/>
      <c r="K941" s="128"/>
      <c r="L941" s="128"/>
      <c r="M941" s="128"/>
      <c r="N941" s="128"/>
      <c r="O941" s="128"/>
      <c r="P941" s="128"/>
      <c r="Q941" s="128"/>
      <c r="R941" s="128"/>
      <c r="S941" s="2"/>
      <c r="T941" s="2"/>
      <c r="U941" s="2"/>
      <c r="V941" s="2"/>
      <c r="W941" s="2"/>
      <c r="X941" s="2"/>
      <c r="Y941" s="2"/>
      <c r="Z941" s="2"/>
      <c r="AA941" s="2"/>
    </row>
    <row r="942" spans="1:27" ht="12.75" customHeight="1">
      <c r="A942" s="2"/>
      <c r="B942" s="128"/>
      <c r="C942" s="128"/>
      <c r="D942" s="128"/>
      <c r="E942" s="128"/>
      <c r="F942" s="128"/>
      <c r="G942" s="128"/>
      <c r="H942" s="128"/>
      <c r="I942" s="128"/>
      <c r="J942" s="128"/>
      <c r="K942" s="128"/>
      <c r="L942" s="128"/>
      <c r="M942" s="128"/>
      <c r="N942" s="128"/>
      <c r="O942" s="128"/>
      <c r="P942" s="128"/>
      <c r="Q942" s="128"/>
      <c r="R942" s="128"/>
      <c r="S942" s="2"/>
      <c r="T942" s="2"/>
      <c r="U942" s="2"/>
      <c r="V942" s="2"/>
      <c r="W942" s="2"/>
      <c r="X942" s="2"/>
      <c r="Y942" s="2"/>
      <c r="Z942" s="2"/>
      <c r="AA942" s="2"/>
    </row>
    <row r="943" spans="1:27" ht="12.75" customHeight="1">
      <c r="A943" s="2"/>
      <c r="B943" s="128"/>
      <c r="C943" s="128"/>
      <c r="D943" s="128"/>
      <c r="E943" s="128"/>
      <c r="F943" s="128"/>
      <c r="G943" s="128"/>
      <c r="H943" s="128"/>
      <c r="I943" s="128"/>
      <c r="J943" s="128"/>
      <c r="K943" s="128"/>
      <c r="L943" s="128"/>
      <c r="M943" s="128"/>
      <c r="N943" s="128"/>
      <c r="O943" s="128"/>
      <c r="P943" s="128"/>
      <c r="Q943" s="128"/>
      <c r="R943" s="128"/>
      <c r="S943" s="2"/>
      <c r="T943" s="2"/>
      <c r="U943" s="2"/>
      <c r="V943" s="2"/>
      <c r="W943" s="2"/>
      <c r="X943" s="2"/>
      <c r="Y943" s="2"/>
      <c r="Z943" s="2"/>
      <c r="AA943" s="2"/>
    </row>
    <row r="944" spans="1:27" ht="12.75" customHeight="1">
      <c r="A944" s="2"/>
      <c r="B944" s="128"/>
      <c r="C944" s="128"/>
      <c r="D944" s="128"/>
      <c r="E944" s="128"/>
      <c r="F944" s="128"/>
      <c r="G944" s="128"/>
      <c r="H944" s="128"/>
      <c r="I944" s="128"/>
      <c r="J944" s="128"/>
      <c r="K944" s="128"/>
      <c r="L944" s="128"/>
      <c r="M944" s="128"/>
      <c r="N944" s="128"/>
      <c r="O944" s="128"/>
      <c r="P944" s="128"/>
      <c r="Q944" s="128"/>
      <c r="R944" s="128"/>
      <c r="S944" s="2"/>
      <c r="T944" s="2"/>
      <c r="U944" s="2"/>
      <c r="V944" s="2"/>
      <c r="W944" s="2"/>
      <c r="X944" s="2"/>
      <c r="Y944" s="2"/>
      <c r="Z944" s="2"/>
      <c r="AA944" s="2"/>
    </row>
    <row r="945" spans="1:27" ht="12.75" customHeight="1">
      <c r="A945" s="2"/>
      <c r="B945" s="128"/>
      <c r="C945" s="128"/>
      <c r="D945" s="128"/>
      <c r="E945" s="128"/>
      <c r="F945" s="128"/>
      <c r="G945" s="128"/>
      <c r="H945" s="128"/>
      <c r="I945" s="128"/>
      <c r="J945" s="128"/>
      <c r="K945" s="128"/>
      <c r="L945" s="128"/>
      <c r="M945" s="128"/>
      <c r="N945" s="128"/>
      <c r="O945" s="128"/>
      <c r="P945" s="128"/>
      <c r="Q945" s="128"/>
      <c r="R945" s="128"/>
      <c r="S945" s="2"/>
      <c r="T945" s="2"/>
      <c r="U945" s="2"/>
      <c r="V945" s="2"/>
      <c r="W945" s="2"/>
      <c r="X945" s="2"/>
      <c r="Y945" s="2"/>
      <c r="Z945" s="2"/>
      <c r="AA945" s="2"/>
    </row>
    <row r="946" spans="1:27" ht="12.75" customHeight="1">
      <c r="A946" s="2"/>
      <c r="B946" s="128"/>
      <c r="C946" s="128"/>
      <c r="D946" s="128"/>
      <c r="E946" s="128"/>
      <c r="F946" s="128"/>
      <c r="G946" s="128"/>
      <c r="H946" s="128"/>
      <c r="I946" s="128"/>
      <c r="J946" s="128"/>
      <c r="K946" s="128"/>
      <c r="L946" s="128"/>
      <c r="M946" s="128"/>
      <c r="N946" s="128"/>
      <c r="O946" s="128"/>
      <c r="P946" s="128"/>
      <c r="Q946" s="128"/>
      <c r="R946" s="128"/>
      <c r="S946" s="2"/>
      <c r="T946" s="2"/>
      <c r="U946" s="2"/>
      <c r="V946" s="2"/>
      <c r="W946" s="2"/>
      <c r="X946" s="2"/>
      <c r="Y946" s="2"/>
      <c r="Z946" s="2"/>
      <c r="AA946" s="2"/>
    </row>
    <row r="947" spans="1:27" ht="12.75" customHeight="1">
      <c r="A947" s="2"/>
      <c r="B947" s="128"/>
      <c r="C947" s="128"/>
      <c r="D947" s="128"/>
      <c r="E947" s="128"/>
      <c r="F947" s="128"/>
      <c r="G947" s="128"/>
      <c r="H947" s="128"/>
      <c r="I947" s="128"/>
      <c r="J947" s="128"/>
      <c r="K947" s="128"/>
      <c r="L947" s="128"/>
      <c r="M947" s="128"/>
      <c r="N947" s="128"/>
      <c r="O947" s="128"/>
      <c r="P947" s="128"/>
      <c r="Q947" s="128"/>
      <c r="R947" s="128"/>
      <c r="S947" s="2"/>
      <c r="T947" s="2"/>
      <c r="U947" s="2"/>
      <c r="V947" s="2"/>
      <c r="W947" s="2"/>
      <c r="X947" s="2"/>
      <c r="Y947" s="2"/>
      <c r="Z947" s="2"/>
      <c r="AA947" s="2"/>
    </row>
    <row r="948" spans="1:27" ht="12.75" customHeight="1">
      <c r="A948" s="2"/>
      <c r="B948" s="128"/>
      <c r="C948" s="128"/>
      <c r="D948" s="128"/>
      <c r="E948" s="128"/>
      <c r="F948" s="128"/>
      <c r="G948" s="128"/>
      <c r="H948" s="128"/>
      <c r="I948" s="128"/>
      <c r="J948" s="128"/>
      <c r="K948" s="128"/>
      <c r="L948" s="128"/>
      <c r="M948" s="128"/>
      <c r="N948" s="128"/>
      <c r="O948" s="128"/>
      <c r="P948" s="128"/>
      <c r="Q948" s="128"/>
      <c r="R948" s="128"/>
      <c r="S948" s="2"/>
      <c r="T948" s="2"/>
      <c r="U948" s="2"/>
      <c r="V948" s="2"/>
      <c r="W948" s="2"/>
      <c r="X948" s="2"/>
      <c r="Y948" s="2"/>
      <c r="Z948" s="2"/>
      <c r="AA948" s="2"/>
    </row>
    <row r="949" spans="1:27" ht="12.75" customHeight="1">
      <c r="A949" s="2"/>
      <c r="B949" s="128"/>
      <c r="C949" s="128"/>
      <c r="D949" s="128"/>
      <c r="E949" s="128"/>
      <c r="F949" s="128"/>
      <c r="G949" s="128"/>
      <c r="H949" s="128"/>
      <c r="I949" s="128"/>
      <c r="J949" s="128"/>
      <c r="K949" s="128"/>
      <c r="L949" s="128"/>
      <c r="M949" s="128"/>
      <c r="N949" s="128"/>
      <c r="O949" s="128"/>
      <c r="P949" s="128"/>
      <c r="Q949" s="128"/>
      <c r="R949" s="128"/>
      <c r="S949" s="2"/>
      <c r="T949" s="2"/>
      <c r="U949" s="2"/>
      <c r="V949" s="2"/>
      <c r="W949" s="2"/>
      <c r="X949" s="2"/>
      <c r="Y949" s="2"/>
      <c r="Z949" s="2"/>
      <c r="AA949" s="2"/>
    </row>
    <row r="950" spans="1:27" ht="12.75" customHeight="1">
      <c r="A950" s="2"/>
      <c r="B950" s="128"/>
      <c r="C950" s="128"/>
      <c r="D950" s="128"/>
      <c r="E950" s="128"/>
      <c r="F950" s="128"/>
      <c r="G950" s="128"/>
      <c r="H950" s="128"/>
      <c r="I950" s="128"/>
      <c r="J950" s="128"/>
      <c r="K950" s="128"/>
      <c r="L950" s="128"/>
      <c r="M950" s="128"/>
      <c r="N950" s="128"/>
      <c r="O950" s="128"/>
      <c r="P950" s="128"/>
      <c r="Q950" s="128"/>
      <c r="R950" s="128"/>
      <c r="S950" s="2"/>
      <c r="T950" s="2"/>
      <c r="U950" s="2"/>
      <c r="V950" s="2"/>
      <c r="W950" s="2"/>
      <c r="X950" s="2"/>
      <c r="Y950" s="2"/>
      <c r="Z950" s="2"/>
      <c r="AA950" s="2"/>
    </row>
    <row r="951" spans="1:27" ht="12.75" customHeight="1">
      <c r="A951" s="2"/>
      <c r="B951" s="128"/>
      <c r="C951" s="128"/>
      <c r="D951" s="128"/>
      <c r="E951" s="128"/>
      <c r="F951" s="128"/>
      <c r="G951" s="128"/>
      <c r="H951" s="128"/>
      <c r="I951" s="128"/>
      <c r="J951" s="128"/>
      <c r="K951" s="128"/>
      <c r="L951" s="128"/>
      <c r="M951" s="128"/>
      <c r="N951" s="128"/>
      <c r="O951" s="128"/>
      <c r="P951" s="128"/>
      <c r="Q951" s="128"/>
      <c r="R951" s="128"/>
      <c r="S951" s="2"/>
      <c r="T951" s="2"/>
      <c r="U951" s="2"/>
      <c r="V951" s="2"/>
      <c r="W951" s="2"/>
      <c r="X951" s="2"/>
      <c r="Y951" s="2"/>
      <c r="Z951" s="2"/>
      <c r="AA951" s="2"/>
    </row>
    <row r="952" spans="1:27" ht="12.75" customHeight="1">
      <c r="A952" s="2"/>
      <c r="B952" s="128"/>
      <c r="C952" s="128"/>
      <c r="D952" s="128"/>
      <c r="E952" s="128"/>
      <c r="F952" s="128"/>
      <c r="G952" s="128"/>
      <c r="H952" s="128"/>
      <c r="I952" s="128"/>
      <c r="J952" s="128"/>
      <c r="K952" s="128"/>
      <c r="L952" s="128"/>
      <c r="M952" s="128"/>
      <c r="N952" s="128"/>
      <c r="O952" s="128"/>
      <c r="P952" s="128"/>
      <c r="Q952" s="128"/>
      <c r="R952" s="128"/>
      <c r="S952" s="2"/>
      <c r="T952" s="2"/>
      <c r="U952" s="2"/>
      <c r="V952" s="2"/>
      <c r="W952" s="2"/>
      <c r="X952" s="2"/>
      <c r="Y952" s="2"/>
      <c r="Z952" s="2"/>
      <c r="AA952" s="2"/>
    </row>
    <row r="953" spans="1:27" ht="12.75" customHeight="1">
      <c r="A953" s="2"/>
      <c r="B953" s="128"/>
      <c r="C953" s="128"/>
      <c r="D953" s="128"/>
      <c r="E953" s="128"/>
      <c r="F953" s="128"/>
      <c r="G953" s="128"/>
      <c r="H953" s="128"/>
      <c r="I953" s="128"/>
      <c r="J953" s="128"/>
      <c r="K953" s="128"/>
      <c r="L953" s="128"/>
      <c r="M953" s="128"/>
      <c r="N953" s="128"/>
      <c r="O953" s="128"/>
      <c r="P953" s="128"/>
      <c r="Q953" s="128"/>
      <c r="R953" s="128"/>
      <c r="S953" s="2"/>
      <c r="T953" s="2"/>
      <c r="U953" s="2"/>
      <c r="V953" s="2"/>
      <c r="W953" s="2"/>
      <c r="X953" s="2"/>
      <c r="Y953" s="2"/>
      <c r="Z953" s="2"/>
      <c r="AA953" s="2"/>
    </row>
    <row r="954" spans="1:27" ht="12.75" customHeight="1">
      <c r="A954" s="2"/>
      <c r="B954" s="128"/>
      <c r="C954" s="128"/>
      <c r="D954" s="128"/>
      <c r="E954" s="128"/>
      <c r="F954" s="128"/>
      <c r="G954" s="128"/>
      <c r="H954" s="128"/>
      <c r="I954" s="128"/>
      <c r="J954" s="128"/>
      <c r="K954" s="128"/>
      <c r="L954" s="128"/>
      <c r="M954" s="128"/>
      <c r="N954" s="128"/>
      <c r="O954" s="128"/>
      <c r="P954" s="128"/>
      <c r="Q954" s="128"/>
      <c r="R954" s="128"/>
      <c r="S954" s="2"/>
      <c r="T954" s="2"/>
      <c r="U954" s="2"/>
      <c r="V954" s="2"/>
      <c r="W954" s="2"/>
      <c r="X954" s="2"/>
      <c r="Y954" s="2"/>
      <c r="Z954" s="2"/>
      <c r="AA954" s="2"/>
    </row>
    <row r="955" spans="1:27" ht="12.75" customHeight="1">
      <c r="A955" s="2"/>
      <c r="B955" s="128"/>
      <c r="C955" s="128"/>
      <c r="D955" s="128"/>
      <c r="E955" s="128"/>
      <c r="F955" s="128"/>
      <c r="G955" s="128"/>
      <c r="H955" s="128"/>
      <c r="I955" s="128"/>
      <c r="J955" s="128"/>
      <c r="K955" s="128"/>
      <c r="L955" s="128"/>
      <c r="M955" s="128"/>
      <c r="N955" s="128"/>
      <c r="O955" s="128"/>
      <c r="P955" s="128"/>
      <c r="Q955" s="128"/>
      <c r="R955" s="128"/>
      <c r="S955" s="2"/>
      <c r="T955" s="2"/>
      <c r="U955" s="2"/>
      <c r="V955" s="2"/>
      <c r="W955" s="2"/>
      <c r="X955" s="2"/>
      <c r="Y955" s="2"/>
      <c r="Z955" s="2"/>
      <c r="AA955" s="2"/>
    </row>
    <row r="956" spans="1:27" ht="12.75" customHeight="1">
      <c r="A956" s="2"/>
      <c r="B956" s="128"/>
      <c r="C956" s="128"/>
      <c r="D956" s="128"/>
      <c r="E956" s="128"/>
      <c r="F956" s="128"/>
      <c r="G956" s="128"/>
      <c r="H956" s="128"/>
      <c r="I956" s="128"/>
      <c r="J956" s="128"/>
      <c r="K956" s="128"/>
      <c r="L956" s="128"/>
      <c r="M956" s="128"/>
      <c r="N956" s="128"/>
      <c r="O956" s="128"/>
      <c r="P956" s="128"/>
      <c r="Q956" s="128"/>
      <c r="R956" s="128"/>
      <c r="S956" s="2"/>
      <c r="T956" s="2"/>
      <c r="U956" s="2"/>
      <c r="V956" s="2"/>
      <c r="W956" s="2"/>
      <c r="X956" s="2"/>
      <c r="Y956" s="2"/>
      <c r="Z956" s="2"/>
      <c r="AA956" s="2"/>
    </row>
    <row r="957" spans="1:27" ht="12.75" customHeight="1">
      <c r="A957" s="2"/>
      <c r="B957" s="128"/>
      <c r="C957" s="128"/>
      <c r="D957" s="128"/>
      <c r="E957" s="128"/>
      <c r="F957" s="128"/>
      <c r="G957" s="128"/>
      <c r="H957" s="128"/>
      <c r="I957" s="128"/>
      <c r="J957" s="128"/>
      <c r="K957" s="128"/>
      <c r="L957" s="128"/>
      <c r="M957" s="128"/>
      <c r="N957" s="128"/>
      <c r="O957" s="128"/>
      <c r="P957" s="128"/>
      <c r="Q957" s="128"/>
      <c r="R957" s="128"/>
      <c r="S957" s="2"/>
      <c r="T957" s="2"/>
      <c r="U957" s="2"/>
      <c r="V957" s="2"/>
      <c r="W957" s="2"/>
      <c r="X957" s="2"/>
      <c r="Y957" s="2"/>
      <c r="Z957" s="2"/>
      <c r="AA957" s="2"/>
    </row>
    <row r="958" spans="1:27" ht="12.75" customHeight="1">
      <c r="A958" s="2"/>
      <c r="B958" s="128"/>
      <c r="C958" s="128"/>
      <c r="D958" s="128"/>
      <c r="E958" s="128"/>
      <c r="F958" s="128"/>
      <c r="G958" s="128"/>
      <c r="H958" s="128"/>
      <c r="I958" s="128"/>
      <c r="J958" s="128"/>
      <c r="K958" s="128"/>
      <c r="L958" s="128"/>
      <c r="M958" s="128"/>
      <c r="N958" s="128"/>
      <c r="O958" s="128"/>
      <c r="P958" s="128"/>
      <c r="Q958" s="128"/>
      <c r="R958" s="128"/>
      <c r="S958" s="2"/>
      <c r="T958" s="2"/>
      <c r="U958" s="2"/>
      <c r="V958" s="2"/>
      <c r="W958" s="2"/>
      <c r="X958" s="2"/>
      <c r="Y958" s="2"/>
      <c r="Z958" s="2"/>
      <c r="AA958" s="2"/>
    </row>
    <row r="959" spans="1:27" ht="12.75" customHeight="1">
      <c r="A959" s="2"/>
      <c r="B959" s="128"/>
      <c r="C959" s="128"/>
      <c r="D959" s="128"/>
      <c r="E959" s="128"/>
      <c r="F959" s="128"/>
      <c r="G959" s="128"/>
      <c r="H959" s="128"/>
      <c r="I959" s="128"/>
      <c r="J959" s="128"/>
      <c r="K959" s="128"/>
      <c r="L959" s="128"/>
      <c r="M959" s="128"/>
      <c r="N959" s="128"/>
      <c r="O959" s="128"/>
      <c r="P959" s="128"/>
      <c r="Q959" s="128"/>
      <c r="R959" s="128"/>
      <c r="S959" s="2"/>
      <c r="T959" s="2"/>
      <c r="U959" s="2"/>
      <c r="V959" s="2"/>
      <c r="W959" s="2"/>
      <c r="X959" s="2"/>
      <c r="Y959" s="2"/>
      <c r="Z959" s="2"/>
      <c r="AA959" s="2"/>
    </row>
    <row r="960" spans="1:27" ht="12.75" customHeight="1">
      <c r="A960" s="2"/>
      <c r="B960" s="128"/>
      <c r="C960" s="128"/>
      <c r="D960" s="128"/>
      <c r="E960" s="128"/>
      <c r="F960" s="128"/>
      <c r="G960" s="128"/>
      <c r="H960" s="128"/>
      <c r="I960" s="128"/>
      <c r="J960" s="128"/>
      <c r="K960" s="128"/>
      <c r="L960" s="128"/>
      <c r="M960" s="128"/>
      <c r="N960" s="128"/>
      <c r="O960" s="128"/>
      <c r="P960" s="128"/>
      <c r="Q960" s="128"/>
      <c r="R960" s="128"/>
      <c r="S960" s="2"/>
      <c r="T960" s="2"/>
      <c r="U960" s="2"/>
      <c r="V960" s="2"/>
      <c r="W960" s="2"/>
      <c r="X960" s="2"/>
      <c r="Y960" s="2"/>
      <c r="Z960" s="2"/>
      <c r="AA960" s="2"/>
    </row>
    <row r="961" spans="1:27" ht="12.75" customHeight="1">
      <c r="A961" s="2"/>
      <c r="B961" s="128"/>
      <c r="C961" s="128"/>
      <c r="D961" s="128"/>
      <c r="E961" s="128"/>
      <c r="F961" s="128"/>
      <c r="G961" s="128"/>
      <c r="H961" s="128"/>
      <c r="I961" s="128"/>
      <c r="J961" s="128"/>
      <c r="K961" s="128"/>
      <c r="L961" s="128"/>
      <c r="M961" s="128"/>
      <c r="N961" s="128"/>
      <c r="O961" s="128"/>
      <c r="P961" s="128"/>
      <c r="Q961" s="128"/>
      <c r="R961" s="128"/>
      <c r="S961" s="2"/>
      <c r="T961" s="2"/>
      <c r="U961" s="2"/>
      <c r="V961" s="2"/>
      <c r="W961" s="2"/>
      <c r="X961" s="2"/>
      <c r="Y961" s="2"/>
      <c r="Z961" s="2"/>
      <c r="AA961" s="2"/>
    </row>
    <row r="962" spans="1:27" ht="12.75" customHeight="1">
      <c r="A962" s="2"/>
      <c r="B962" s="128"/>
      <c r="C962" s="128"/>
      <c r="D962" s="128"/>
      <c r="E962" s="128"/>
      <c r="F962" s="128"/>
      <c r="G962" s="128"/>
      <c r="H962" s="128"/>
      <c r="I962" s="128"/>
      <c r="J962" s="128"/>
      <c r="K962" s="128"/>
      <c r="L962" s="128"/>
      <c r="M962" s="128"/>
      <c r="N962" s="128"/>
      <c r="O962" s="128"/>
      <c r="P962" s="128"/>
      <c r="Q962" s="128"/>
      <c r="R962" s="128"/>
      <c r="S962" s="2"/>
      <c r="T962" s="2"/>
      <c r="U962" s="2"/>
      <c r="V962" s="2"/>
      <c r="W962" s="2"/>
      <c r="X962" s="2"/>
      <c r="Y962" s="2"/>
      <c r="Z962" s="2"/>
      <c r="AA962" s="2"/>
    </row>
    <row r="963" spans="1:27" ht="12.75" customHeight="1">
      <c r="A963" s="2"/>
      <c r="B963" s="128"/>
      <c r="C963" s="128"/>
      <c r="D963" s="128"/>
      <c r="E963" s="128"/>
      <c r="F963" s="128"/>
      <c r="G963" s="128"/>
      <c r="H963" s="128"/>
      <c r="I963" s="128"/>
      <c r="J963" s="128"/>
      <c r="K963" s="128"/>
      <c r="L963" s="128"/>
      <c r="M963" s="128"/>
      <c r="N963" s="128"/>
      <c r="O963" s="128"/>
      <c r="P963" s="128"/>
      <c r="Q963" s="128"/>
      <c r="R963" s="128"/>
      <c r="S963" s="2"/>
      <c r="T963" s="2"/>
      <c r="U963" s="2"/>
      <c r="V963" s="2"/>
      <c r="W963" s="2"/>
      <c r="X963" s="2"/>
      <c r="Y963" s="2"/>
      <c r="Z963" s="2"/>
      <c r="AA963" s="2"/>
    </row>
    <row r="964" spans="1:27" ht="12.75" customHeight="1">
      <c r="A964" s="2"/>
      <c r="B964" s="128"/>
      <c r="C964" s="128"/>
      <c r="D964" s="128"/>
      <c r="E964" s="128"/>
      <c r="F964" s="128"/>
      <c r="G964" s="128"/>
      <c r="H964" s="128"/>
      <c r="I964" s="128"/>
      <c r="J964" s="128"/>
      <c r="K964" s="128"/>
      <c r="L964" s="128"/>
      <c r="M964" s="128"/>
      <c r="N964" s="128"/>
      <c r="O964" s="128"/>
      <c r="P964" s="128"/>
      <c r="Q964" s="128"/>
      <c r="R964" s="128"/>
      <c r="S964" s="2"/>
      <c r="T964" s="2"/>
      <c r="U964" s="2"/>
      <c r="V964" s="2"/>
      <c r="W964" s="2"/>
      <c r="X964" s="2"/>
      <c r="Y964" s="2"/>
      <c r="Z964" s="2"/>
      <c r="AA964" s="2"/>
    </row>
    <row r="965" spans="1:27" ht="12.75" customHeight="1">
      <c r="A965" s="2"/>
      <c r="B965" s="128"/>
      <c r="C965" s="128"/>
      <c r="D965" s="128"/>
      <c r="E965" s="128"/>
      <c r="F965" s="128"/>
      <c r="G965" s="128"/>
      <c r="H965" s="128"/>
      <c r="I965" s="128"/>
      <c r="J965" s="128"/>
      <c r="K965" s="128"/>
      <c r="L965" s="128"/>
      <c r="M965" s="128"/>
      <c r="N965" s="128"/>
      <c r="O965" s="128"/>
      <c r="P965" s="128"/>
      <c r="Q965" s="128"/>
      <c r="R965" s="128"/>
      <c r="S965" s="2"/>
      <c r="T965" s="2"/>
      <c r="U965" s="2"/>
      <c r="V965" s="2"/>
      <c r="W965" s="2"/>
      <c r="X965" s="2"/>
      <c r="Y965" s="2"/>
      <c r="Z965" s="2"/>
      <c r="AA965" s="2"/>
    </row>
    <row r="966" spans="1:27" ht="12.75" customHeight="1">
      <c r="A966" s="2"/>
      <c r="B966" s="128"/>
      <c r="C966" s="128"/>
      <c r="D966" s="128"/>
      <c r="E966" s="128"/>
      <c r="F966" s="128"/>
      <c r="G966" s="128"/>
      <c r="H966" s="128"/>
      <c r="I966" s="128"/>
      <c r="J966" s="128"/>
      <c r="K966" s="128"/>
      <c r="L966" s="128"/>
      <c r="M966" s="128"/>
      <c r="N966" s="128"/>
      <c r="O966" s="128"/>
      <c r="P966" s="128"/>
      <c r="Q966" s="128"/>
      <c r="R966" s="128"/>
      <c r="S966" s="2"/>
      <c r="T966" s="2"/>
      <c r="U966" s="2"/>
      <c r="V966" s="2"/>
      <c r="W966" s="2"/>
      <c r="X966" s="2"/>
      <c r="Y966" s="2"/>
      <c r="Z966" s="2"/>
      <c r="AA966" s="2"/>
    </row>
    <row r="967" spans="1:27" ht="12.75" customHeight="1">
      <c r="A967" s="2"/>
      <c r="B967" s="128"/>
      <c r="C967" s="128"/>
      <c r="D967" s="128"/>
      <c r="E967" s="128"/>
      <c r="F967" s="128"/>
      <c r="G967" s="128"/>
      <c r="H967" s="128"/>
      <c r="I967" s="128"/>
      <c r="J967" s="128"/>
      <c r="K967" s="128"/>
      <c r="L967" s="128"/>
      <c r="M967" s="128"/>
      <c r="N967" s="128"/>
      <c r="O967" s="128"/>
      <c r="P967" s="128"/>
      <c r="Q967" s="128"/>
      <c r="R967" s="128"/>
      <c r="S967" s="2"/>
      <c r="T967" s="2"/>
      <c r="U967" s="2"/>
      <c r="V967" s="2"/>
      <c r="W967" s="2"/>
      <c r="X967" s="2"/>
      <c r="Y967" s="2"/>
      <c r="Z967" s="2"/>
      <c r="AA967" s="2"/>
    </row>
    <row r="968" spans="1:27" ht="12.75" customHeight="1">
      <c r="A968" s="2"/>
      <c r="B968" s="128"/>
      <c r="C968" s="128"/>
      <c r="D968" s="128"/>
      <c r="E968" s="128"/>
      <c r="F968" s="128"/>
      <c r="G968" s="128"/>
      <c r="H968" s="128"/>
      <c r="I968" s="128"/>
      <c r="J968" s="128"/>
      <c r="K968" s="128"/>
      <c r="L968" s="128"/>
      <c r="M968" s="128"/>
      <c r="N968" s="128"/>
      <c r="O968" s="128"/>
      <c r="P968" s="128"/>
      <c r="Q968" s="128"/>
      <c r="R968" s="128"/>
      <c r="S968" s="2"/>
      <c r="T968" s="2"/>
      <c r="U968" s="2"/>
      <c r="V968" s="2"/>
      <c r="W968" s="2"/>
      <c r="X968" s="2"/>
      <c r="Y968" s="2"/>
      <c r="Z968" s="2"/>
      <c r="AA968" s="2"/>
    </row>
    <row r="969" spans="1:27" ht="12.75" customHeight="1">
      <c r="A969" s="2"/>
      <c r="B969" s="128"/>
      <c r="C969" s="128"/>
      <c r="D969" s="128"/>
      <c r="E969" s="128"/>
      <c r="F969" s="128"/>
      <c r="G969" s="128"/>
      <c r="H969" s="128"/>
      <c r="I969" s="128"/>
      <c r="J969" s="128"/>
      <c r="K969" s="128"/>
      <c r="L969" s="128"/>
      <c r="M969" s="128"/>
      <c r="N969" s="128"/>
      <c r="O969" s="128"/>
      <c r="P969" s="128"/>
      <c r="Q969" s="128"/>
      <c r="R969" s="128"/>
      <c r="S969" s="2"/>
      <c r="T969" s="2"/>
      <c r="U969" s="2"/>
      <c r="V969" s="2"/>
      <c r="W969" s="2"/>
      <c r="X969" s="2"/>
      <c r="Y969" s="2"/>
      <c r="Z969" s="2"/>
      <c r="AA969" s="2"/>
    </row>
    <row r="970" spans="1:27" ht="12.75" customHeight="1">
      <c r="A970" s="2"/>
      <c r="B970" s="128"/>
      <c r="C970" s="128"/>
      <c r="D970" s="128"/>
      <c r="E970" s="128"/>
      <c r="F970" s="128"/>
      <c r="G970" s="128"/>
      <c r="H970" s="128"/>
      <c r="I970" s="128"/>
      <c r="J970" s="128"/>
      <c r="K970" s="128"/>
      <c r="L970" s="128"/>
      <c r="M970" s="128"/>
      <c r="N970" s="128"/>
      <c r="O970" s="128"/>
      <c r="P970" s="128"/>
      <c r="Q970" s="128"/>
      <c r="R970" s="128"/>
      <c r="S970" s="2"/>
      <c r="T970" s="2"/>
      <c r="U970" s="2"/>
      <c r="V970" s="2"/>
      <c r="W970" s="2"/>
      <c r="X970" s="2"/>
      <c r="Y970" s="2"/>
      <c r="Z970" s="2"/>
      <c r="AA970" s="2"/>
    </row>
    <row r="971" spans="1:27" ht="12.75" customHeight="1">
      <c r="A971" s="2"/>
      <c r="B971" s="128"/>
      <c r="C971" s="128"/>
      <c r="D971" s="128"/>
      <c r="E971" s="128"/>
      <c r="F971" s="128"/>
      <c r="G971" s="128"/>
      <c r="H971" s="128"/>
      <c r="I971" s="128"/>
      <c r="J971" s="128"/>
      <c r="K971" s="128"/>
      <c r="L971" s="128"/>
      <c r="M971" s="128"/>
      <c r="N971" s="128"/>
      <c r="O971" s="128"/>
      <c r="P971" s="128"/>
      <c r="Q971" s="128"/>
      <c r="R971" s="128"/>
      <c r="S971" s="2"/>
      <c r="T971" s="2"/>
      <c r="U971" s="2"/>
      <c r="V971" s="2"/>
      <c r="W971" s="2"/>
      <c r="X971" s="2"/>
      <c r="Y971" s="2"/>
      <c r="Z971" s="2"/>
      <c r="AA971" s="2"/>
    </row>
    <row r="972" spans="1:27" ht="12.75" customHeight="1">
      <c r="A972" s="2"/>
      <c r="B972" s="128"/>
      <c r="C972" s="128"/>
      <c r="D972" s="128"/>
      <c r="E972" s="128"/>
      <c r="F972" s="128"/>
      <c r="G972" s="128"/>
      <c r="H972" s="128"/>
      <c r="I972" s="128"/>
      <c r="J972" s="128"/>
      <c r="K972" s="128"/>
      <c r="L972" s="128"/>
      <c r="M972" s="128"/>
      <c r="N972" s="128"/>
      <c r="O972" s="128"/>
      <c r="P972" s="128"/>
      <c r="Q972" s="128"/>
      <c r="R972" s="128"/>
      <c r="S972" s="2"/>
      <c r="T972" s="2"/>
      <c r="U972" s="2"/>
      <c r="V972" s="2"/>
      <c r="W972" s="2"/>
      <c r="X972" s="2"/>
      <c r="Y972" s="2"/>
      <c r="Z972" s="2"/>
      <c r="AA972" s="2"/>
    </row>
    <row r="973" spans="1:27" ht="12.75" customHeight="1">
      <c r="A973" s="2"/>
      <c r="B973" s="128"/>
      <c r="C973" s="128"/>
      <c r="D973" s="128"/>
      <c r="E973" s="128"/>
      <c r="F973" s="128"/>
      <c r="G973" s="128"/>
      <c r="H973" s="128"/>
      <c r="I973" s="128"/>
      <c r="J973" s="128"/>
      <c r="K973" s="128"/>
      <c r="L973" s="128"/>
      <c r="M973" s="128"/>
      <c r="N973" s="128"/>
      <c r="O973" s="128"/>
      <c r="P973" s="128"/>
      <c r="Q973" s="128"/>
      <c r="R973" s="128"/>
      <c r="S973" s="2"/>
      <c r="T973" s="2"/>
      <c r="U973" s="2"/>
      <c r="V973" s="2"/>
      <c r="W973" s="2"/>
      <c r="X973" s="2"/>
      <c r="Y973" s="2"/>
      <c r="Z973" s="2"/>
      <c r="AA973" s="2"/>
    </row>
    <row r="974" spans="1:27" ht="12.75" customHeight="1">
      <c r="A974" s="2"/>
      <c r="B974" s="128"/>
      <c r="C974" s="128"/>
      <c r="D974" s="128"/>
      <c r="E974" s="128"/>
      <c r="F974" s="128"/>
      <c r="G974" s="128"/>
      <c r="H974" s="128"/>
      <c r="I974" s="128"/>
      <c r="J974" s="128"/>
      <c r="K974" s="128"/>
      <c r="L974" s="128"/>
      <c r="M974" s="128"/>
      <c r="N974" s="128"/>
      <c r="O974" s="128"/>
      <c r="P974" s="128"/>
      <c r="Q974" s="128"/>
      <c r="R974" s="128"/>
      <c r="S974" s="2"/>
      <c r="T974" s="2"/>
      <c r="U974" s="2"/>
      <c r="V974" s="2"/>
      <c r="W974" s="2"/>
      <c r="X974" s="2"/>
      <c r="Y974" s="2"/>
      <c r="Z974" s="2"/>
      <c r="AA974" s="2"/>
    </row>
    <row r="975" spans="1:27" ht="12.75" customHeight="1">
      <c r="A975" s="2"/>
      <c r="B975" s="128"/>
      <c r="C975" s="128"/>
      <c r="D975" s="128"/>
      <c r="E975" s="128"/>
      <c r="F975" s="128"/>
      <c r="G975" s="128"/>
      <c r="H975" s="128"/>
      <c r="I975" s="128"/>
      <c r="J975" s="128"/>
      <c r="K975" s="128"/>
      <c r="L975" s="128"/>
      <c r="M975" s="128"/>
      <c r="N975" s="128"/>
      <c r="O975" s="128"/>
      <c r="P975" s="128"/>
      <c r="Q975" s="128"/>
      <c r="R975" s="128"/>
      <c r="S975" s="2"/>
      <c r="T975" s="2"/>
      <c r="U975" s="2"/>
      <c r="V975" s="2"/>
      <c r="W975" s="2"/>
      <c r="X975" s="2"/>
      <c r="Y975" s="2"/>
      <c r="Z975" s="2"/>
      <c r="AA975" s="2"/>
    </row>
    <row r="976" spans="1:27" ht="12.75" customHeight="1">
      <c r="A976" s="2"/>
      <c r="B976" s="128"/>
      <c r="C976" s="128"/>
      <c r="D976" s="128"/>
      <c r="E976" s="128"/>
      <c r="F976" s="128"/>
      <c r="G976" s="128"/>
      <c r="H976" s="128"/>
      <c r="I976" s="128"/>
      <c r="J976" s="128"/>
      <c r="K976" s="128"/>
      <c r="L976" s="128"/>
      <c r="M976" s="128"/>
      <c r="N976" s="128"/>
      <c r="O976" s="128"/>
      <c r="P976" s="128"/>
      <c r="Q976" s="128"/>
      <c r="R976" s="128"/>
      <c r="S976" s="2"/>
      <c r="T976" s="2"/>
      <c r="U976" s="2"/>
      <c r="V976" s="2"/>
      <c r="W976" s="2"/>
      <c r="X976" s="2"/>
      <c r="Y976" s="2"/>
      <c r="Z976" s="2"/>
      <c r="AA976" s="2"/>
    </row>
    <row r="977" spans="1:27" ht="12.75" customHeight="1">
      <c r="A977" s="2"/>
      <c r="B977" s="128"/>
      <c r="C977" s="128"/>
      <c r="D977" s="128"/>
      <c r="E977" s="128"/>
      <c r="F977" s="128"/>
      <c r="G977" s="128"/>
      <c r="H977" s="128"/>
      <c r="I977" s="128"/>
      <c r="J977" s="128"/>
      <c r="K977" s="128"/>
      <c r="L977" s="128"/>
      <c r="M977" s="128"/>
      <c r="N977" s="128"/>
      <c r="O977" s="128"/>
      <c r="P977" s="128"/>
      <c r="Q977" s="128"/>
      <c r="R977" s="128"/>
      <c r="S977" s="2"/>
      <c r="T977" s="2"/>
      <c r="U977" s="2"/>
      <c r="V977" s="2"/>
      <c r="W977" s="2"/>
      <c r="X977" s="2"/>
      <c r="Y977" s="2"/>
      <c r="Z977" s="2"/>
      <c r="AA977" s="2"/>
    </row>
    <row r="978" spans="1:27" ht="12.75" customHeight="1">
      <c r="A978" s="2"/>
      <c r="B978" s="128"/>
      <c r="C978" s="128"/>
      <c r="D978" s="128"/>
      <c r="E978" s="128"/>
      <c r="F978" s="128"/>
      <c r="G978" s="128"/>
      <c r="H978" s="128"/>
      <c r="I978" s="128"/>
      <c r="J978" s="128"/>
      <c r="K978" s="128"/>
      <c r="L978" s="128"/>
      <c r="M978" s="128"/>
      <c r="N978" s="128"/>
      <c r="O978" s="128"/>
      <c r="P978" s="128"/>
      <c r="Q978" s="128"/>
      <c r="R978" s="128"/>
      <c r="S978" s="2"/>
      <c r="T978" s="2"/>
      <c r="U978" s="2"/>
      <c r="V978" s="2"/>
      <c r="W978" s="2"/>
      <c r="X978" s="2"/>
      <c r="Y978" s="2"/>
      <c r="Z978" s="2"/>
      <c r="AA978" s="2"/>
    </row>
    <row r="979" spans="1:27" ht="12.75" customHeight="1">
      <c r="A979" s="2"/>
      <c r="B979" s="128"/>
      <c r="C979" s="128"/>
      <c r="D979" s="128"/>
      <c r="E979" s="128"/>
      <c r="F979" s="128"/>
      <c r="G979" s="128"/>
      <c r="H979" s="128"/>
      <c r="I979" s="128"/>
      <c r="J979" s="128"/>
      <c r="K979" s="128"/>
      <c r="L979" s="128"/>
      <c r="M979" s="128"/>
      <c r="N979" s="128"/>
      <c r="O979" s="128"/>
      <c r="P979" s="128"/>
      <c r="Q979" s="128"/>
      <c r="R979" s="128"/>
      <c r="S979" s="2"/>
      <c r="T979" s="2"/>
      <c r="U979" s="2"/>
      <c r="V979" s="2"/>
      <c r="W979" s="2"/>
      <c r="X979" s="2"/>
      <c r="Y979" s="2"/>
      <c r="Z979" s="2"/>
      <c r="AA979" s="2"/>
    </row>
    <row r="980" spans="1:27" ht="12.75" customHeight="1">
      <c r="A980" s="2"/>
      <c r="B980" s="128"/>
      <c r="C980" s="128"/>
      <c r="D980" s="128"/>
      <c r="E980" s="128"/>
      <c r="F980" s="128"/>
      <c r="G980" s="128"/>
      <c r="H980" s="128"/>
      <c r="I980" s="128"/>
      <c r="J980" s="128"/>
      <c r="K980" s="128"/>
      <c r="L980" s="128"/>
      <c r="M980" s="128"/>
      <c r="N980" s="128"/>
      <c r="O980" s="128"/>
      <c r="P980" s="128"/>
      <c r="Q980" s="128"/>
      <c r="R980" s="128"/>
      <c r="S980" s="2"/>
      <c r="T980" s="2"/>
      <c r="U980" s="2"/>
      <c r="V980" s="2"/>
      <c r="W980" s="2"/>
      <c r="X980" s="2"/>
      <c r="Y980" s="2"/>
      <c r="Z980" s="2"/>
      <c r="AA980" s="2"/>
    </row>
    <row r="981" spans="1:27" ht="12.75" customHeight="1">
      <c r="A981" s="2"/>
      <c r="B981" s="128"/>
      <c r="C981" s="128"/>
      <c r="D981" s="128"/>
      <c r="E981" s="128"/>
      <c r="F981" s="128"/>
      <c r="G981" s="128"/>
      <c r="H981" s="128"/>
      <c r="I981" s="128"/>
      <c r="J981" s="128"/>
      <c r="K981" s="128"/>
      <c r="L981" s="128"/>
      <c r="M981" s="128"/>
      <c r="N981" s="128"/>
      <c r="O981" s="128"/>
      <c r="P981" s="128"/>
      <c r="Q981" s="128"/>
      <c r="R981" s="128"/>
      <c r="S981" s="2"/>
      <c r="T981" s="2"/>
      <c r="U981" s="2"/>
      <c r="V981" s="2"/>
      <c r="W981" s="2"/>
      <c r="X981" s="2"/>
      <c r="Y981" s="2"/>
      <c r="Z981" s="2"/>
      <c r="AA981" s="2"/>
    </row>
    <row r="982" spans="1:27" ht="12.75" customHeight="1">
      <c r="A982" s="2"/>
      <c r="B982" s="128"/>
      <c r="C982" s="128"/>
      <c r="D982" s="128"/>
      <c r="E982" s="128"/>
      <c r="F982" s="128"/>
      <c r="G982" s="128"/>
      <c r="H982" s="128"/>
      <c r="I982" s="128"/>
      <c r="J982" s="128"/>
      <c r="K982" s="128"/>
      <c r="L982" s="128"/>
      <c r="M982" s="128"/>
      <c r="N982" s="128"/>
      <c r="O982" s="128"/>
      <c r="P982" s="128"/>
      <c r="Q982" s="128"/>
      <c r="R982" s="128"/>
      <c r="S982" s="2"/>
      <c r="T982" s="2"/>
      <c r="U982" s="2"/>
      <c r="V982" s="2"/>
      <c r="W982" s="2"/>
      <c r="X982" s="2"/>
      <c r="Y982" s="2"/>
      <c r="Z982" s="2"/>
      <c r="AA982" s="2"/>
    </row>
    <row r="983" spans="1:27" ht="12.75" customHeight="1">
      <c r="A983" s="2"/>
      <c r="B983" s="128"/>
      <c r="C983" s="128"/>
      <c r="D983" s="128"/>
      <c r="E983" s="128"/>
      <c r="F983" s="128"/>
      <c r="G983" s="128"/>
      <c r="H983" s="128"/>
      <c r="I983" s="128"/>
      <c r="J983" s="128"/>
      <c r="K983" s="128"/>
      <c r="L983" s="128"/>
      <c r="M983" s="128"/>
      <c r="N983" s="128"/>
      <c r="O983" s="128"/>
      <c r="P983" s="128"/>
      <c r="Q983" s="128"/>
      <c r="R983" s="128"/>
      <c r="S983" s="2"/>
      <c r="T983" s="2"/>
      <c r="U983" s="2"/>
      <c r="V983" s="2"/>
      <c r="W983" s="2"/>
      <c r="X983" s="2"/>
      <c r="Y983" s="2"/>
      <c r="Z983" s="2"/>
      <c r="AA983" s="2"/>
    </row>
    <row r="984" spans="1:27" ht="12.75" customHeight="1">
      <c r="A984" s="2"/>
      <c r="B984" s="128"/>
      <c r="C984" s="128"/>
      <c r="D984" s="128"/>
      <c r="E984" s="128"/>
      <c r="F984" s="128"/>
      <c r="G984" s="128"/>
      <c r="H984" s="128"/>
      <c r="I984" s="128"/>
      <c r="J984" s="128"/>
      <c r="K984" s="128"/>
      <c r="L984" s="128"/>
      <c r="M984" s="128"/>
      <c r="N984" s="128"/>
      <c r="O984" s="128"/>
      <c r="P984" s="128"/>
      <c r="Q984" s="128"/>
      <c r="R984" s="128"/>
      <c r="S984" s="2"/>
      <c r="T984" s="2"/>
      <c r="U984" s="2"/>
      <c r="V984" s="2"/>
      <c r="W984" s="2"/>
      <c r="X984" s="2"/>
      <c r="Y984" s="2"/>
      <c r="Z984" s="2"/>
      <c r="AA984" s="2"/>
    </row>
    <row r="985" spans="1:27" ht="12.75" customHeight="1">
      <c r="A985" s="2"/>
      <c r="B985" s="128"/>
      <c r="C985" s="128"/>
      <c r="D985" s="128"/>
      <c r="E985" s="128"/>
      <c r="F985" s="128"/>
      <c r="G985" s="128"/>
      <c r="H985" s="128"/>
      <c r="I985" s="128"/>
      <c r="J985" s="128"/>
      <c r="K985" s="128"/>
      <c r="L985" s="128"/>
      <c r="M985" s="128"/>
      <c r="N985" s="128"/>
      <c r="O985" s="128"/>
      <c r="P985" s="128"/>
      <c r="Q985" s="128"/>
      <c r="R985" s="128"/>
      <c r="S985" s="2"/>
      <c r="T985" s="2"/>
      <c r="U985" s="2"/>
      <c r="V985" s="2"/>
      <c r="W985" s="2"/>
      <c r="X985" s="2"/>
      <c r="Y985" s="2"/>
      <c r="Z985" s="2"/>
      <c r="AA985" s="2"/>
    </row>
    <row r="986" spans="1:27" ht="12.75" customHeight="1">
      <c r="A986" s="2"/>
      <c r="B986" s="128"/>
      <c r="C986" s="128"/>
      <c r="D986" s="128"/>
      <c r="E986" s="128"/>
      <c r="F986" s="128"/>
      <c r="G986" s="128"/>
      <c r="H986" s="128"/>
      <c r="I986" s="128"/>
      <c r="J986" s="128"/>
      <c r="K986" s="128"/>
      <c r="L986" s="128"/>
      <c r="M986" s="128"/>
      <c r="N986" s="128"/>
      <c r="O986" s="128"/>
      <c r="P986" s="128"/>
      <c r="Q986" s="128"/>
      <c r="R986" s="128"/>
      <c r="S986" s="2"/>
      <c r="T986" s="2"/>
      <c r="U986" s="2"/>
      <c r="V986" s="2"/>
      <c r="W986" s="2"/>
      <c r="X986" s="2"/>
      <c r="Y986" s="2"/>
      <c r="Z986" s="2"/>
      <c r="AA986" s="2"/>
    </row>
    <row r="987" spans="1:27" ht="12.75" customHeight="1">
      <c r="A987" s="2"/>
      <c r="B987" s="128"/>
      <c r="C987" s="128"/>
      <c r="D987" s="128"/>
      <c r="E987" s="128"/>
      <c r="F987" s="128"/>
      <c r="G987" s="128"/>
      <c r="H987" s="128"/>
      <c r="I987" s="128"/>
      <c r="J987" s="128"/>
      <c r="K987" s="128"/>
      <c r="L987" s="128"/>
      <c r="M987" s="128"/>
      <c r="N987" s="128"/>
      <c r="O987" s="128"/>
      <c r="P987" s="128"/>
      <c r="Q987" s="128"/>
      <c r="R987" s="128"/>
      <c r="S987" s="2"/>
      <c r="T987" s="2"/>
      <c r="U987" s="2"/>
      <c r="V987" s="2"/>
      <c r="W987" s="2"/>
      <c r="X987" s="2"/>
      <c r="Y987" s="2"/>
      <c r="Z987" s="2"/>
      <c r="AA987" s="2"/>
    </row>
    <row r="988" spans="1:27" ht="12.75" customHeight="1">
      <c r="A988" s="2"/>
      <c r="B988" s="128"/>
      <c r="C988" s="128"/>
      <c r="D988" s="128"/>
      <c r="E988" s="128"/>
      <c r="F988" s="128"/>
      <c r="G988" s="128"/>
      <c r="H988" s="128"/>
      <c r="I988" s="128"/>
      <c r="J988" s="128"/>
      <c r="K988" s="128"/>
      <c r="L988" s="128"/>
      <c r="M988" s="128"/>
      <c r="N988" s="128"/>
      <c r="O988" s="128"/>
      <c r="P988" s="128"/>
      <c r="Q988" s="128"/>
      <c r="R988" s="128"/>
      <c r="S988" s="2"/>
      <c r="T988" s="2"/>
      <c r="U988" s="2"/>
      <c r="V988" s="2"/>
      <c r="W988" s="2"/>
      <c r="X988" s="2"/>
      <c r="Y988" s="2"/>
      <c r="Z988" s="2"/>
      <c r="AA988" s="2"/>
    </row>
    <row r="989" spans="1:27" ht="12.75" customHeight="1">
      <c r="A989" s="2"/>
      <c r="B989" s="128"/>
      <c r="C989" s="128"/>
      <c r="D989" s="128"/>
      <c r="E989" s="128"/>
      <c r="F989" s="128"/>
      <c r="G989" s="128"/>
      <c r="H989" s="128"/>
      <c r="I989" s="128"/>
      <c r="J989" s="128"/>
      <c r="K989" s="128"/>
      <c r="L989" s="128"/>
      <c r="M989" s="128"/>
      <c r="N989" s="128"/>
      <c r="O989" s="128"/>
      <c r="P989" s="128"/>
      <c r="Q989" s="128"/>
      <c r="R989" s="128"/>
      <c r="S989" s="2"/>
      <c r="T989" s="2"/>
      <c r="U989" s="2"/>
      <c r="V989" s="2"/>
      <c r="W989" s="2"/>
      <c r="X989" s="2"/>
      <c r="Y989" s="2"/>
      <c r="Z989" s="2"/>
      <c r="AA989" s="2"/>
    </row>
    <row r="990" spans="1:27" ht="12.75" customHeight="1">
      <c r="A990" s="2"/>
      <c r="B990" s="128"/>
      <c r="C990" s="128"/>
      <c r="D990" s="128"/>
      <c r="E990" s="128"/>
      <c r="F990" s="128"/>
      <c r="G990" s="128"/>
      <c r="H990" s="128"/>
      <c r="I990" s="128"/>
      <c r="J990" s="128"/>
      <c r="K990" s="128"/>
      <c r="L990" s="128"/>
      <c r="M990" s="128"/>
      <c r="N990" s="128"/>
      <c r="O990" s="128"/>
      <c r="P990" s="128"/>
      <c r="Q990" s="128"/>
      <c r="R990" s="128"/>
      <c r="S990" s="2"/>
      <c r="T990" s="2"/>
      <c r="U990" s="2"/>
      <c r="V990" s="2"/>
      <c r="W990" s="2"/>
      <c r="X990" s="2"/>
      <c r="Y990" s="2"/>
      <c r="Z990" s="2"/>
      <c r="AA990" s="2"/>
    </row>
    <row r="991" spans="1:27" ht="12.75" customHeight="1">
      <c r="A991" s="2"/>
      <c r="B991" s="128"/>
      <c r="C991" s="128"/>
      <c r="D991" s="128"/>
      <c r="E991" s="128"/>
      <c r="F991" s="128"/>
      <c r="G991" s="128"/>
      <c r="H991" s="128"/>
      <c r="I991" s="128"/>
      <c r="J991" s="128"/>
      <c r="K991" s="128"/>
      <c r="L991" s="128"/>
      <c r="M991" s="128"/>
      <c r="N991" s="128"/>
      <c r="O991" s="128"/>
      <c r="P991" s="128"/>
      <c r="Q991" s="128"/>
      <c r="R991" s="128"/>
      <c r="S991" s="2"/>
      <c r="T991" s="2"/>
      <c r="U991" s="2"/>
      <c r="V991" s="2"/>
      <c r="W991" s="2"/>
      <c r="X991" s="2"/>
      <c r="Y991" s="2"/>
      <c r="Z991" s="2"/>
      <c r="AA991" s="2"/>
    </row>
    <row r="992" spans="1:27" ht="12.75" customHeight="1">
      <c r="A992" s="2"/>
      <c r="B992" s="128"/>
      <c r="C992" s="128"/>
      <c r="D992" s="128"/>
      <c r="E992" s="128"/>
      <c r="F992" s="128"/>
      <c r="G992" s="128"/>
      <c r="H992" s="128"/>
      <c r="I992" s="128"/>
      <c r="J992" s="128"/>
      <c r="K992" s="128"/>
      <c r="L992" s="128"/>
      <c r="M992" s="128"/>
      <c r="N992" s="128"/>
      <c r="O992" s="128"/>
      <c r="P992" s="128"/>
      <c r="Q992" s="128"/>
      <c r="R992" s="128"/>
      <c r="S992" s="2"/>
      <c r="T992" s="2"/>
      <c r="U992" s="2"/>
      <c r="V992" s="2"/>
      <c r="W992" s="2"/>
      <c r="X992" s="2"/>
      <c r="Y992" s="2"/>
      <c r="Z992" s="2"/>
      <c r="AA992" s="2"/>
    </row>
    <row r="993" spans="1:27" ht="12.75" customHeight="1">
      <c r="A993" s="2"/>
      <c r="B993" s="128"/>
      <c r="C993" s="128"/>
      <c r="D993" s="128"/>
      <c r="E993" s="128"/>
      <c r="F993" s="128"/>
      <c r="G993" s="128"/>
      <c r="H993" s="128"/>
      <c r="I993" s="128"/>
      <c r="J993" s="128"/>
      <c r="K993" s="128"/>
      <c r="L993" s="128"/>
      <c r="M993" s="128"/>
      <c r="N993" s="128"/>
      <c r="O993" s="128"/>
      <c r="P993" s="128"/>
      <c r="Q993" s="128"/>
      <c r="R993" s="128"/>
      <c r="S993" s="2"/>
      <c r="T993" s="2"/>
      <c r="U993" s="2"/>
      <c r="V993" s="2"/>
      <c r="W993" s="2"/>
      <c r="X993" s="2"/>
      <c r="Y993" s="2"/>
      <c r="Z993" s="2"/>
      <c r="AA993" s="2"/>
    </row>
    <row r="994" spans="1:27" ht="12.75" customHeight="1">
      <c r="A994" s="2"/>
      <c r="B994" s="128"/>
      <c r="C994" s="128"/>
      <c r="D994" s="128"/>
      <c r="E994" s="128"/>
      <c r="F994" s="128"/>
      <c r="G994" s="128"/>
      <c r="H994" s="128"/>
      <c r="I994" s="128"/>
      <c r="J994" s="128"/>
      <c r="K994" s="128"/>
      <c r="L994" s="128"/>
      <c r="M994" s="128"/>
      <c r="N994" s="128"/>
      <c r="O994" s="128"/>
      <c r="P994" s="128"/>
      <c r="Q994" s="128"/>
      <c r="R994" s="128"/>
      <c r="S994" s="2"/>
      <c r="T994" s="2"/>
      <c r="U994" s="2"/>
      <c r="V994" s="2"/>
      <c r="W994" s="2"/>
      <c r="X994" s="2"/>
      <c r="Y994" s="2"/>
      <c r="Z994" s="2"/>
      <c r="AA994" s="2"/>
    </row>
    <row r="995" spans="1:27" ht="12.75" customHeight="1">
      <c r="A995" s="2"/>
      <c r="B995" s="128"/>
      <c r="C995" s="128"/>
      <c r="D995" s="128"/>
      <c r="E995" s="128"/>
      <c r="F995" s="128"/>
      <c r="G995" s="128"/>
      <c r="H995" s="128"/>
      <c r="I995" s="128"/>
      <c r="J995" s="128"/>
      <c r="K995" s="128"/>
      <c r="L995" s="128"/>
      <c r="M995" s="128"/>
      <c r="N995" s="128"/>
      <c r="O995" s="128"/>
      <c r="P995" s="128"/>
      <c r="Q995" s="128"/>
      <c r="R995" s="128"/>
      <c r="S995" s="2"/>
      <c r="T995" s="2"/>
      <c r="U995" s="2"/>
      <c r="V995" s="2"/>
      <c r="W995" s="2"/>
      <c r="X995" s="2"/>
      <c r="Y995" s="2"/>
      <c r="Z995" s="2"/>
      <c r="AA995" s="2"/>
    </row>
    <row r="996" spans="1:27" ht="12.75" customHeight="1">
      <c r="A996" s="2"/>
      <c r="B996" s="128"/>
      <c r="C996" s="128"/>
      <c r="D996" s="128"/>
      <c r="E996" s="128"/>
      <c r="F996" s="128"/>
      <c r="G996" s="128"/>
      <c r="H996" s="128"/>
      <c r="I996" s="128"/>
      <c r="J996" s="128"/>
      <c r="K996" s="128"/>
      <c r="L996" s="128"/>
      <c r="M996" s="128"/>
      <c r="N996" s="128"/>
      <c r="O996" s="128"/>
      <c r="P996" s="128"/>
      <c r="Q996" s="128"/>
      <c r="R996" s="128"/>
      <c r="S996" s="2"/>
      <c r="T996" s="2"/>
      <c r="U996" s="2"/>
      <c r="V996" s="2"/>
      <c r="W996" s="2"/>
      <c r="X996" s="2"/>
      <c r="Y996" s="2"/>
      <c r="Z996" s="2"/>
      <c r="AA996" s="2"/>
    </row>
    <row r="997" spans="1:27" ht="12.75" customHeight="1">
      <c r="A997" s="2"/>
      <c r="B997" s="128"/>
      <c r="C997" s="128"/>
      <c r="D997" s="128"/>
      <c r="E997" s="128"/>
      <c r="F997" s="128"/>
      <c r="G997" s="128"/>
      <c r="H997" s="128"/>
      <c r="I997" s="128"/>
      <c r="J997" s="128"/>
      <c r="K997" s="128"/>
      <c r="L997" s="128"/>
      <c r="M997" s="128"/>
      <c r="N997" s="128"/>
      <c r="O997" s="128"/>
      <c r="P997" s="128"/>
      <c r="Q997" s="128"/>
      <c r="R997" s="128"/>
      <c r="S997" s="2"/>
      <c r="T997" s="2"/>
      <c r="U997" s="2"/>
      <c r="V997" s="2"/>
      <c r="W997" s="2"/>
      <c r="X997" s="2"/>
      <c r="Y997" s="2"/>
      <c r="Z997" s="2"/>
      <c r="AA997" s="2"/>
    </row>
    <row r="998" spans="1:27" ht="12.75" customHeight="1">
      <c r="A998" s="2"/>
      <c r="B998" s="128"/>
      <c r="C998" s="128"/>
      <c r="D998" s="128"/>
      <c r="E998" s="128"/>
      <c r="F998" s="128"/>
      <c r="G998" s="128"/>
      <c r="H998" s="128"/>
      <c r="I998" s="128"/>
      <c r="J998" s="128"/>
      <c r="K998" s="128"/>
      <c r="L998" s="128"/>
      <c r="M998" s="128"/>
      <c r="N998" s="128"/>
      <c r="O998" s="128"/>
      <c r="P998" s="128"/>
      <c r="Q998" s="128"/>
      <c r="R998" s="128"/>
      <c r="S998" s="2"/>
      <c r="T998" s="2"/>
      <c r="U998" s="2"/>
      <c r="V998" s="2"/>
      <c r="W998" s="2"/>
      <c r="X998" s="2"/>
      <c r="Y998" s="2"/>
      <c r="Z998" s="2"/>
      <c r="AA998" s="2"/>
    </row>
    <row r="999" spans="1:27" ht="12.75" customHeight="1">
      <c r="A999" s="2"/>
      <c r="B999" s="128"/>
      <c r="C999" s="128"/>
      <c r="D999" s="128"/>
      <c r="E999" s="128"/>
      <c r="F999" s="128"/>
      <c r="G999" s="128"/>
      <c r="H999" s="128"/>
      <c r="I999" s="128"/>
      <c r="J999" s="128"/>
      <c r="K999" s="128"/>
      <c r="L999" s="128"/>
      <c r="M999" s="128"/>
      <c r="N999" s="128"/>
      <c r="O999" s="128"/>
      <c r="P999" s="128"/>
      <c r="Q999" s="128"/>
      <c r="R999" s="128"/>
      <c r="S999" s="2"/>
      <c r="T999" s="2"/>
      <c r="U999" s="2"/>
      <c r="V999" s="2"/>
      <c r="W999" s="2"/>
      <c r="X999" s="2"/>
      <c r="Y999" s="2"/>
      <c r="Z999" s="2"/>
      <c r="AA999" s="2"/>
    </row>
    <row r="1000" spans="1:27" ht="12.75" customHeight="1">
      <c r="A1000" s="2"/>
      <c r="B1000" s="128"/>
      <c r="C1000" s="128"/>
      <c r="D1000" s="128"/>
      <c r="E1000" s="128"/>
      <c r="F1000" s="128"/>
      <c r="G1000" s="128"/>
      <c r="H1000" s="128"/>
      <c r="I1000" s="128"/>
      <c r="J1000" s="128"/>
      <c r="K1000" s="128"/>
      <c r="L1000" s="128"/>
      <c r="M1000" s="128"/>
      <c r="N1000" s="128"/>
      <c r="O1000" s="128"/>
      <c r="P1000" s="128"/>
      <c r="Q1000" s="128"/>
      <c r="R1000" s="128"/>
      <c r="S1000" s="2"/>
      <c r="T1000" s="2"/>
      <c r="U1000" s="2"/>
      <c r="V1000" s="2"/>
      <c r="W1000" s="2"/>
      <c r="X1000" s="2"/>
      <c r="Y1000" s="2"/>
      <c r="Z1000" s="2"/>
      <c r="AA1000" s="2"/>
    </row>
    <row r="1001" spans="1:27" ht="12.75" customHeight="1">
      <c r="A1001" s="2"/>
      <c r="B1001" s="128"/>
      <c r="C1001" s="128"/>
      <c r="D1001" s="128"/>
      <c r="E1001" s="128"/>
      <c r="F1001" s="128"/>
      <c r="G1001" s="128"/>
      <c r="H1001" s="128"/>
      <c r="I1001" s="128"/>
      <c r="J1001" s="128"/>
      <c r="K1001" s="128"/>
      <c r="L1001" s="128"/>
      <c r="M1001" s="128"/>
      <c r="N1001" s="128"/>
      <c r="O1001" s="128"/>
      <c r="P1001" s="128"/>
      <c r="Q1001" s="128"/>
      <c r="R1001" s="128"/>
      <c r="S1001" s="2"/>
      <c r="T1001" s="2"/>
      <c r="U1001" s="2"/>
      <c r="V1001" s="2"/>
      <c r="W1001" s="2"/>
      <c r="X1001" s="2"/>
      <c r="Y1001" s="2"/>
      <c r="Z1001" s="2"/>
      <c r="AA1001" s="2"/>
    </row>
    <row r="1002" spans="1:27" ht="12.75" customHeight="1">
      <c r="A1002" s="2"/>
      <c r="B1002" s="128"/>
      <c r="C1002" s="128"/>
      <c r="D1002" s="128"/>
      <c r="E1002" s="128"/>
      <c r="F1002" s="128"/>
      <c r="G1002" s="128"/>
      <c r="H1002" s="128"/>
      <c r="I1002" s="128"/>
      <c r="J1002" s="128"/>
      <c r="K1002" s="128"/>
      <c r="L1002" s="128"/>
      <c r="M1002" s="128"/>
      <c r="N1002" s="128"/>
      <c r="O1002" s="128"/>
      <c r="P1002" s="128"/>
      <c r="Q1002" s="128"/>
      <c r="R1002" s="128"/>
      <c r="S1002" s="2"/>
      <c r="T1002" s="2"/>
      <c r="U1002" s="2"/>
      <c r="V1002" s="2"/>
      <c r="W1002" s="2"/>
      <c r="X1002" s="2"/>
      <c r="Y1002" s="2"/>
      <c r="Z1002" s="2"/>
      <c r="AA1002" s="2"/>
    </row>
    <row r="1003" spans="1:27" ht="12.75" customHeight="1">
      <c r="A1003" s="2"/>
      <c r="B1003" s="128"/>
      <c r="C1003" s="128"/>
      <c r="D1003" s="128"/>
      <c r="E1003" s="128"/>
      <c r="F1003" s="128"/>
      <c r="G1003" s="128"/>
      <c r="H1003" s="128"/>
      <c r="I1003" s="128"/>
      <c r="J1003" s="128"/>
      <c r="K1003" s="128"/>
      <c r="L1003" s="128"/>
      <c r="M1003" s="128"/>
      <c r="N1003" s="128"/>
      <c r="O1003" s="128"/>
      <c r="P1003" s="128"/>
      <c r="Q1003" s="128"/>
      <c r="R1003" s="128"/>
      <c r="S1003" s="2"/>
      <c r="T1003" s="2"/>
      <c r="U1003" s="2"/>
      <c r="V1003" s="2"/>
      <c r="W1003" s="2"/>
      <c r="X1003" s="2"/>
      <c r="Y1003" s="2"/>
      <c r="Z1003" s="2"/>
      <c r="AA1003" s="2"/>
    </row>
    <row r="1004" spans="1:27" ht="12.75" customHeight="1">
      <c r="A1004" s="2"/>
      <c r="B1004" s="128"/>
      <c r="C1004" s="128"/>
      <c r="D1004" s="128"/>
      <c r="E1004" s="128"/>
      <c r="F1004" s="128"/>
      <c r="G1004" s="128"/>
      <c r="H1004" s="128"/>
      <c r="I1004" s="128"/>
      <c r="J1004" s="128"/>
      <c r="K1004" s="128"/>
      <c r="L1004" s="128"/>
      <c r="M1004" s="128"/>
      <c r="N1004" s="128"/>
      <c r="O1004" s="128"/>
      <c r="P1004" s="128"/>
      <c r="Q1004" s="128"/>
      <c r="R1004" s="128"/>
      <c r="S1004" s="2"/>
      <c r="T1004" s="2"/>
      <c r="U1004" s="2"/>
      <c r="V1004" s="2"/>
      <c r="W1004" s="2"/>
      <c r="X1004" s="2"/>
      <c r="Y1004" s="2"/>
      <c r="Z1004" s="2"/>
      <c r="AA1004" s="2"/>
    </row>
    <row r="1005" spans="1:27" ht="12.75" customHeight="1">
      <c r="A1005" s="2"/>
      <c r="B1005" s="128"/>
      <c r="C1005" s="128"/>
      <c r="D1005" s="128"/>
      <c r="E1005" s="128"/>
      <c r="F1005" s="128"/>
      <c r="G1005" s="128"/>
      <c r="H1005" s="128"/>
      <c r="I1005" s="128"/>
      <c r="J1005" s="128"/>
      <c r="K1005" s="128"/>
      <c r="L1005" s="128"/>
      <c r="M1005" s="128"/>
      <c r="N1005" s="128"/>
      <c r="O1005" s="128"/>
      <c r="P1005" s="128"/>
      <c r="Q1005" s="128"/>
      <c r="R1005" s="128"/>
      <c r="S1005" s="2"/>
      <c r="T1005" s="2"/>
      <c r="U1005" s="2"/>
      <c r="V1005" s="2"/>
      <c r="W1005" s="2"/>
      <c r="X1005" s="2"/>
      <c r="Y1005" s="2"/>
      <c r="Z1005" s="2"/>
      <c r="AA1005" s="2"/>
    </row>
    <row r="1006" spans="1:27" ht="12.75" customHeight="1">
      <c r="A1006" s="2"/>
      <c r="B1006" s="128"/>
      <c r="C1006" s="128"/>
      <c r="D1006" s="128"/>
      <c r="E1006" s="128"/>
      <c r="F1006" s="128"/>
      <c r="G1006" s="128"/>
      <c r="H1006" s="128"/>
      <c r="I1006" s="128"/>
      <c r="J1006" s="128"/>
      <c r="K1006" s="128"/>
      <c r="L1006" s="128"/>
      <c r="M1006" s="128"/>
      <c r="N1006" s="128"/>
      <c r="O1006" s="128"/>
      <c r="P1006" s="128"/>
      <c r="Q1006" s="128"/>
      <c r="R1006" s="128"/>
      <c r="S1006" s="2"/>
      <c r="T1006" s="2"/>
      <c r="U1006" s="2"/>
      <c r="V1006" s="2"/>
      <c r="W1006" s="2"/>
      <c r="X1006" s="2"/>
      <c r="Y1006" s="2"/>
      <c r="Z1006" s="2"/>
      <c r="AA1006" s="2"/>
    </row>
    <row r="1007" spans="1:27" ht="12.75" customHeight="1">
      <c r="A1007" s="2"/>
      <c r="B1007" s="128"/>
      <c r="C1007" s="128"/>
      <c r="D1007" s="128"/>
      <c r="E1007" s="128"/>
      <c r="F1007" s="128"/>
      <c r="G1007" s="128"/>
      <c r="H1007" s="128"/>
      <c r="I1007" s="128"/>
      <c r="J1007" s="128"/>
      <c r="K1007" s="128"/>
      <c r="L1007" s="128"/>
      <c r="M1007" s="128"/>
      <c r="N1007" s="128"/>
      <c r="O1007" s="128"/>
      <c r="P1007" s="128"/>
      <c r="Q1007" s="128"/>
      <c r="R1007" s="128"/>
      <c r="S1007" s="2"/>
      <c r="T1007" s="2"/>
      <c r="U1007" s="2"/>
      <c r="V1007" s="2"/>
      <c r="W1007" s="2"/>
      <c r="X1007" s="2"/>
      <c r="Y1007" s="2"/>
      <c r="Z1007" s="2"/>
      <c r="AA1007" s="2"/>
    </row>
    <row r="1008" spans="1:27" ht="12.75" customHeight="1">
      <c r="A1008" s="2"/>
      <c r="B1008" s="128"/>
      <c r="C1008" s="128"/>
      <c r="D1008" s="128"/>
      <c r="E1008" s="128"/>
      <c r="F1008" s="128"/>
      <c r="G1008" s="128"/>
      <c r="H1008" s="128"/>
      <c r="I1008" s="128"/>
      <c r="J1008" s="128"/>
      <c r="K1008" s="128"/>
      <c r="L1008" s="128"/>
      <c r="M1008" s="128"/>
      <c r="N1008" s="128"/>
      <c r="O1008" s="128"/>
      <c r="P1008" s="128"/>
      <c r="Q1008" s="128"/>
      <c r="R1008" s="128"/>
      <c r="S1008" s="2"/>
      <c r="T1008" s="2"/>
      <c r="U1008" s="2"/>
      <c r="V1008" s="2"/>
      <c r="W1008" s="2"/>
      <c r="X1008" s="2"/>
      <c r="Y1008" s="2"/>
      <c r="Z1008" s="2"/>
      <c r="AA1008" s="2"/>
    </row>
    <row r="1009" spans="1:27" ht="12.75" customHeight="1">
      <c r="A1009" s="2"/>
      <c r="B1009" s="128"/>
      <c r="C1009" s="128"/>
      <c r="D1009" s="128"/>
      <c r="E1009" s="128"/>
      <c r="F1009" s="128"/>
      <c r="G1009" s="128"/>
      <c r="H1009" s="128"/>
      <c r="I1009" s="128"/>
      <c r="J1009" s="128"/>
      <c r="K1009" s="128"/>
      <c r="L1009" s="128"/>
      <c r="M1009" s="128"/>
      <c r="N1009" s="128"/>
      <c r="O1009" s="128"/>
      <c r="P1009" s="128"/>
      <c r="Q1009" s="128"/>
      <c r="R1009" s="128"/>
      <c r="S1009" s="2"/>
      <c r="T1009" s="2"/>
      <c r="U1009" s="2"/>
      <c r="V1009" s="2"/>
      <c r="W1009" s="2"/>
      <c r="X1009" s="2"/>
      <c r="Y1009" s="2"/>
      <c r="Z1009" s="2"/>
      <c r="AA1009" s="2"/>
    </row>
    <row r="1010" spans="1:27" ht="12.75" customHeight="1">
      <c r="A1010" s="2"/>
      <c r="B1010" s="128"/>
      <c r="C1010" s="128"/>
      <c r="D1010" s="128"/>
      <c r="E1010" s="128"/>
      <c r="F1010" s="128"/>
      <c r="G1010" s="128"/>
      <c r="H1010" s="128"/>
      <c r="I1010" s="128"/>
      <c r="J1010" s="128"/>
      <c r="K1010" s="128"/>
      <c r="L1010" s="128"/>
      <c r="M1010" s="128"/>
      <c r="N1010" s="128"/>
      <c r="O1010" s="128"/>
      <c r="P1010" s="128"/>
      <c r="Q1010" s="128"/>
      <c r="R1010" s="128"/>
      <c r="S1010" s="2"/>
      <c r="T1010" s="2"/>
      <c r="U1010" s="2"/>
      <c r="V1010" s="2"/>
      <c r="W1010" s="2"/>
      <c r="X1010" s="2"/>
      <c r="Y1010" s="2"/>
      <c r="Z1010" s="2"/>
      <c r="AA1010" s="2"/>
    </row>
  </sheetData>
  <mergeCells count="12">
    <mergeCell ref="G62:N63"/>
    <mergeCell ref="G58:O60"/>
    <mergeCell ref="B24:H24"/>
    <mergeCell ref="B1:Q1"/>
    <mergeCell ref="B12:I12"/>
    <mergeCell ref="C30:E30"/>
    <mergeCell ref="B29:F29"/>
    <mergeCell ref="B37:K37"/>
    <mergeCell ref="B25:H25"/>
    <mergeCell ref="F30:H30"/>
    <mergeCell ref="J31:O33"/>
    <mergeCell ref="G43:L50"/>
  </mergeCells>
  <hyperlinks>
    <hyperlink ref="B35" r:id="rId1" display="https://indicators.ic.nhs.uk/webview/"/>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7.28515625" defaultRowHeight="15" customHeight="1"/>
  <cols>
    <col min="1" max="26" width="8"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000"/>
  <sheetViews>
    <sheetView workbookViewId="0"/>
  </sheetViews>
  <sheetFormatPr defaultColWidth="17.28515625" defaultRowHeight="15" customHeight="1"/>
  <cols>
    <col min="1" max="1" width="7.85546875" customWidth="1"/>
    <col min="2" max="2" width="15.5703125" customWidth="1"/>
    <col min="3" max="3" width="15.140625" customWidth="1"/>
    <col min="4" max="4" width="17.7109375" customWidth="1"/>
    <col min="5" max="5" width="16.28515625" customWidth="1"/>
    <col min="6" max="6" width="15.7109375" customWidth="1"/>
    <col min="7" max="27" width="9.140625" customWidth="1"/>
  </cols>
  <sheetData>
    <row r="1" spans="1:27" ht="41.25" customHeight="1">
      <c r="A1" s="465" t="s">
        <v>251</v>
      </c>
      <c r="B1" s="426"/>
      <c r="C1" s="426"/>
      <c r="D1" s="426"/>
      <c r="E1" s="426"/>
      <c r="F1" s="426"/>
      <c r="G1" s="426"/>
      <c r="H1" s="426"/>
      <c r="I1" s="426"/>
      <c r="J1" s="426"/>
      <c r="K1" s="426"/>
      <c r="L1" s="426"/>
      <c r="M1" s="426"/>
      <c r="N1" s="426"/>
      <c r="O1" s="426"/>
      <c r="P1" s="426"/>
      <c r="Q1" s="426"/>
      <c r="R1" s="426"/>
      <c r="S1" s="426"/>
      <c r="T1" s="426"/>
      <c r="U1" s="26"/>
      <c r="V1" s="26"/>
      <c r="W1" s="26"/>
      <c r="X1" s="26"/>
      <c r="Y1" s="26"/>
      <c r="Z1" s="26"/>
      <c r="AA1" s="26"/>
    </row>
    <row r="2" spans="1:27" ht="18.75" customHeight="1">
      <c r="A2" s="19" t="s">
        <v>34</v>
      </c>
      <c r="B2" s="2"/>
      <c r="C2" s="258"/>
      <c r="D2" s="258"/>
      <c r="E2" s="258"/>
      <c r="F2" s="258"/>
      <c r="G2" s="2"/>
      <c r="H2" s="2"/>
      <c r="I2" s="2"/>
      <c r="J2" s="2"/>
      <c r="K2" s="2"/>
      <c r="L2" s="2"/>
      <c r="M2" s="2"/>
      <c r="N2" s="2"/>
      <c r="O2" s="2"/>
      <c r="P2" s="2"/>
      <c r="Q2" s="2"/>
      <c r="R2" s="2"/>
      <c r="S2" s="2"/>
      <c r="T2" s="2"/>
      <c r="U2" s="2"/>
      <c r="V2" s="2"/>
      <c r="W2" s="2"/>
      <c r="X2" s="2"/>
      <c r="Y2" s="2"/>
      <c r="Z2" s="2"/>
      <c r="AA2" s="2"/>
    </row>
    <row r="3" spans="1:27" ht="13.5" customHeight="1">
      <c r="A3" s="2"/>
      <c r="B3" s="2"/>
      <c r="C3" s="258"/>
      <c r="D3" s="258"/>
      <c r="E3" s="258"/>
      <c r="F3" s="258"/>
      <c r="G3" s="2"/>
      <c r="H3" s="2"/>
      <c r="I3" s="2"/>
      <c r="J3" s="2"/>
      <c r="K3" s="2"/>
      <c r="L3" s="2"/>
      <c r="M3" s="2"/>
      <c r="N3" s="2"/>
      <c r="O3" s="2"/>
      <c r="P3" s="2"/>
      <c r="Q3" s="2"/>
      <c r="R3" s="2"/>
      <c r="S3" s="2"/>
      <c r="T3" s="2"/>
      <c r="U3" s="2"/>
      <c r="V3" s="2"/>
      <c r="W3" s="2"/>
      <c r="X3" s="2"/>
      <c r="Y3" s="2"/>
      <c r="Z3" s="2"/>
      <c r="AA3" s="2"/>
    </row>
    <row r="4" spans="1:27" ht="50.25" customHeight="1">
      <c r="A4" s="2"/>
      <c r="B4" s="116" t="s">
        <v>252</v>
      </c>
      <c r="C4" s="265" t="s">
        <v>184</v>
      </c>
      <c r="D4" s="266" t="s">
        <v>59</v>
      </c>
      <c r="E4" s="266" t="s">
        <v>60</v>
      </c>
      <c r="F4" s="267" t="s">
        <v>61</v>
      </c>
      <c r="G4" s="268"/>
      <c r="H4" s="2"/>
      <c r="I4" s="2"/>
      <c r="J4" s="2"/>
      <c r="K4" s="2"/>
      <c r="L4" s="2"/>
      <c r="M4" s="2"/>
      <c r="N4" s="2"/>
      <c r="O4" s="2"/>
      <c r="P4" s="2"/>
      <c r="Q4" s="39" t="s">
        <v>253</v>
      </c>
      <c r="R4" s="2"/>
      <c r="S4" s="2"/>
      <c r="T4" s="2"/>
      <c r="U4" s="2"/>
      <c r="V4" s="2"/>
      <c r="W4" s="2"/>
      <c r="X4" s="2"/>
      <c r="Y4" s="2"/>
      <c r="Z4" s="2"/>
      <c r="AA4" s="2"/>
    </row>
    <row r="5" spans="1:27" ht="15" customHeight="1">
      <c r="A5" s="2"/>
      <c r="B5" s="487" t="s">
        <v>62</v>
      </c>
      <c r="C5" s="269" t="s">
        <v>70</v>
      </c>
      <c r="D5" s="270">
        <v>12.1197559059614</v>
      </c>
      <c r="E5" s="270">
        <v>15.129371172701701</v>
      </c>
      <c r="F5" s="271">
        <v>12.2542086326907</v>
      </c>
      <c r="G5" s="2"/>
      <c r="H5" s="482" t="s">
        <v>254</v>
      </c>
      <c r="I5" s="446"/>
      <c r="J5" s="446"/>
      <c r="K5" s="446"/>
      <c r="L5" s="446"/>
      <c r="M5" s="446"/>
      <c r="N5" s="446"/>
      <c r="O5" s="446"/>
      <c r="P5" s="446"/>
      <c r="Q5" s="446"/>
      <c r="R5" s="2"/>
      <c r="S5" s="2"/>
      <c r="T5" s="2"/>
      <c r="U5" s="2"/>
      <c r="V5" s="2"/>
      <c r="W5" s="2"/>
      <c r="X5" s="2"/>
      <c r="Y5" s="2"/>
      <c r="Z5" s="2"/>
      <c r="AA5" s="2"/>
    </row>
    <row r="6" spans="1:27" ht="12.75" customHeight="1">
      <c r="A6" s="2"/>
      <c r="B6" s="488"/>
      <c r="C6" s="272" t="s">
        <v>71</v>
      </c>
      <c r="D6" s="261">
        <v>12.567756918052799</v>
      </c>
      <c r="E6" s="261">
        <v>15.228722575071099</v>
      </c>
      <c r="F6" s="273">
        <v>12.2943328840571</v>
      </c>
      <c r="G6" s="2"/>
      <c r="H6" s="446"/>
      <c r="I6" s="446"/>
      <c r="J6" s="446"/>
      <c r="K6" s="446"/>
      <c r="L6" s="446"/>
      <c r="M6" s="446"/>
      <c r="N6" s="446"/>
      <c r="O6" s="446"/>
      <c r="P6" s="446"/>
      <c r="Q6" s="446"/>
      <c r="R6" s="2"/>
      <c r="S6" s="2"/>
      <c r="T6" s="2"/>
      <c r="U6" s="2"/>
      <c r="V6" s="2"/>
      <c r="W6" s="2"/>
      <c r="X6" s="2"/>
      <c r="Y6" s="2"/>
      <c r="Z6" s="2"/>
      <c r="AA6" s="2"/>
    </row>
    <row r="7" spans="1:27" ht="12.75" customHeight="1">
      <c r="A7" s="2"/>
      <c r="B7" s="488"/>
      <c r="C7" s="272" t="s">
        <v>72</v>
      </c>
      <c r="D7" s="261">
        <v>13.892431494864001</v>
      </c>
      <c r="E7" s="261">
        <v>15.643858915360401</v>
      </c>
      <c r="F7" s="273">
        <v>12.336284037154901</v>
      </c>
      <c r="G7" s="2"/>
      <c r="H7" s="2"/>
      <c r="I7" s="2"/>
      <c r="J7" s="2"/>
      <c r="K7" s="2"/>
      <c r="L7" s="2"/>
      <c r="M7" s="2"/>
      <c r="N7" s="2"/>
      <c r="O7" s="2"/>
      <c r="P7" s="2"/>
      <c r="Q7" s="2"/>
      <c r="R7" s="2"/>
      <c r="S7" s="2"/>
      <c r="T7" s="2"/>
      <c r="U7" s="2"/>
      <c r="V7" s="2"/>
      <c r="W7" s="2"/>
      <c r="X7" s="2"/>
      <c r="Y7" s="2"/>
      <c r="Z7" s="2"/>
      <c r="AA7" s="2"/>
    </row>
    <row r="8" spans="1:27" ht="12.75" customHeight="1">
      <c r="A8" s="2"/>
      <c r="B8" s="488"/>
      <c r="C8" s="272" t="s">
        <v>73</v>
      </c>
      <c r="D8" s="261">
        <v>14.6751113326329</v>
      </c>
      <c r="E8" s="261">
        <v>15.7405265759218</v>
      </c>
      <c r="F8" s="273">
        <v>12.229756675662401</v>
      </c>
      <c r="G8" s="2"/>
      <c r="H8" s="430" t="s">
        <v>255</v>
      </c>
      <c r="I8" s="426"/>
      <c r="J8" s="426"/>
      <c r="K8" s="426"/>
      <c r="L8" s="426"/>
      <c r="M8" s="426"/>
      <c r="N8" s="426"/>
      <c r="O8" s="426"/>
      <c r="P8" s="426"/>
      <c r="Q8" s="2"/>
      <c r="R8" s="2"/>
      <c r="S8" s="2"/>
      <c r="T8" s="2"/>
      <c r="U8" s="2"/>
      <c r="V8" s="2"/>
      <c r="W8" s="2"/>
      <c r="X8" s="2"/>
      <c r="Y8" s="2"/>
      <c r="Z8" s="2"/>
      <c r="AA8" s="2"/>
    </row>
    <row r="9" spans="1:27" ht="12.75" customHeight="1">
      <c r="A9" s="2"/>
      <c r="B9" s="488"/>
      <c r="C9" s="272" t="s">
        <v>74</v>
      </c>
      <c r="D9" s="261">
        <v>14.1251926366522</v>
      </c>
      <c r="E9" s="261">
        <v>15.0855210085479</v>
      </c>
      <c r="F9" s="273">
        <v>12.0016892651874</v>
      </c>
      <c r="G9" s="2"/>
      <c r="H9" s="426"/>
      <c r="I9" s="446"/>
      <c r="J9" s="446"/>
      <c r="K9" s="446"/>
      <c r="L9" s="446"/>
      <c r="M9" s="446"/>
      <c r="N9" s="446"/>
      <c r="O9" s="446"/>
      <c r="P9" s="426"/>
      <c r="Q9" s="2"/>
      <c r="R9" s="2"/>
      <c r="S9" s="2"/>
      <c r="T9" s="2"/>
      <c r="U9" s="2"/>
      <c r="V9" s="2"/>
      <c r="W9" s="2"/>
      <c r="X9" s="2"/>
      <c r="Y9" s="2"/>
      <c r="Z9" s="2"/>
      <c r="AA9" s="2"/>
    </row>
    <row r="10" spans="1:27" ht="13.5" customHeight="1">
      <c r="A10" s="2"/>
      <c r="B10" s="489"/>
      <c r="C10" s="274" t="s">
        <v>75</v>
      </c>
      <c r="D10" s="275">
        <v>12.8378860522793</v>
      </c>
      <c r="E10" s="275">
        <v>14.940077537675499</v>
      </c>
      <c r="F10" s="276">
        <v>11.9729634402036</v>
      </c>
      <c r="G10" s="2"/>
      <c r="H10" s="426"/>
      <c r="I10" s="446"/>
      <c r="J10" s="446"/>
      <c r="K10" s="446"/>
      <c r="L10" s="446"/>
      <c r="M10" s="446"/>
      <c r="N10" s="446"/>
      <c r="O10" s="446"/>
      <c r="P10" s="426"/>
      <c r="Q10" s="2"/>
      <c r="R10" s="2"/>
      <c r="S10" s="2"/>
      <c r="T10" s="2"/>
      <c r="U10" s="2"/>
      <c r="V10" s="2"/>
      <c r="W10" s="2"/>
      <c r="X10" s="2"/>
      <c r="Y10" s="2"/>
      <c r="Z10" s="2"/>
      <c r="AA10" s="2"/>
    </row>
    <row r="11" spans="1:27" ht="12.75" customHeight="1">
      <c r="A11" s="2"/>
      <c r="B11" s="487" t="s">
        <v>63</v>
      </c>
      <c r="C11" s="277" t="s">
        <v>70</v>
      </c>
      <c r="D11" s="278">
        <v>6.8654948159858504</v>
      </c>
      <c r="E11" s="278">
        <v>7.1242881568519003</v>
      </c>
      <c r="F11" s="279">
        <v>5.79067415130607</v>
      </c>
      <c r="G11" s="2"/>
      <c r="H11" s="426"/>
      <c r="I11" s="426"/>
      <c r="J11" s="426"/>
      <c r="K11" s="426"/>
      <c r="L11" s="426"/>
      <c r="M11" s="426"/>
      <c r="N11" s="426"/>
      <c r="O11" s="426"/>
      <c r="P11" s="426"/>
      <c r="Q11" s="2"/>
      <c r="R11" s="2"/>
      <c r="S11" s="2"/>
      <c r="T11" s="2"/>
      <c r="U11" s="2"/>
      <c r="V11" s="2"/>
      <c r="W11" s="2"/>
      <c r="X11" s="2"/>
      <c r="Y11" s="2"/>
      <c r="Z11" s="2"/>
      <c r="AA11" s="2"/>
    </row>
    <row r="12" spans="1:27" ht="12.75" customHeight="1">
      <c r="A12" s="2"/>
      <c r="B12" s="488"/>
      <c r="C12" s="272" t="s">
        <v>71</v>
      </c>
      <c r="D12" s="261">
        <v>6.8931196244978397</v>
      </c>
      <c r="E12" s="261">
        <v>7.1421482251586399</v>
      </c>
      <c r="F12" s="273">
        <v>5.7487591685659103</v>
      </c>
      <c r="G12" s="2"/>
      <c r="H12" s="2"/>
      <c r="I12" s="2"/>
      <c r="J12" s="2"/>
      <c r="K12" s="2"/>
      <c r="L12" s="2"/>
      <c r="M12" s="2"/>
      <c r="N12" s="2"/>
      <c r="O12" s="2"/>
      <c r="P12" s="2"/>
      <c r="Q12" s="2"/>
      <c r="R12" s="2"/>
      <c r="S12" s="2"/>
      <c r="T12" s="2"/>
      <c r="U12" s="2"/>
      <c r="V12" s="2"/>
      <c r="W12" s="2"/>
      <c r="X12" s="2"/>
      <c r="Y12" s="2"/>
      <c r="Z12" s="2"/>
      <c r="AA12" s="2"/>
    </row>
    <row r="13" spans="1:27" ht="12.75" customHeight="1">
      <c r="A13" s="2"/>
      <c r="B13" s="488"/>
      <c r="C13" s="272" t="s">
        <v>72</v>
      </c>
      <c r="D13" s="261">
        <v>6.6818315268554498</v>
      </c>
      <c r="E13" s="261">
        <v>7.0790544570465901</v>
      </c>
      <c r="F13" s="273">
        <v>5.68133465420755</v>
      </c>
      <c r="G13" s="2"/>
      <c r="H13" s="2"/>
      <c r="I13" s="2"/>
      <c r="J13" s="2"/>
      <c r="K13" s="2"/>
      <c r="L13" s="2"/>
      <c r="M13" s="2"/>
      <c r="N13" s="2"/>
      <c r="O13" s="2"/>
      <c r="P13" s="2"/>
      <c r="Q13" s="2"/>
      <c r="R13" s="2"/>
      <c r="S13" s="2"/>
      <c r="T13" s="2"/>
      <c r="U13" s="2"/>
      <c r="V13" s="2"/>
      <c r="W13" s="2"/>
      <c r="X13" s="2"/>
      <c r="Y13" s="2"/>
      <c r="Z13" s="2"/>
      <c r="AA13" s="2"/>
    </row>
    <row r="14" spans="1:27" ht="12.75" customHeight="1">
      <c r="A14" s="2"/>
      <c r="B14" s="488"/>
      <c r="C14" s="272" t="s">
        <v>73</v>
      </c>
      <c r="D14" s="261">
        <v>6.2435367486130398</v>
      </c>
      <c r="E14" s="261">
        <v>7.0911227325622699</v>
      </c>
      <c r="F14" s="273">
        <v>5.6856237532303897</v>
      </c>
      <c r="G14" s="2"/>
      <c r="H14" s="2"/>
      <c r="I14" s="2"/>
      <c r="J14" s="2"/>
      <c r="K14" s="2"/>
      <c r="L14" s="2"/>
      <c r="M14" s="2"/>
      <c r="N14" s="2"/>
      <c r="O14" s="2"/>
      <c r="P14" s="2"/>
      <c r="Q14" s="2"/>
      <c r="R14" s="2"/>
      <c r="S14" s="2"/>
      <c r="T14" s="2"/>
      <c r="U14" s="2"/>
      <c r="V14" s="2"/>
      <c r="W14" s="2"/>
      <c r="X14" s="2"/>
      <c r="Y14" s="2"/>
      <c r="Z14" s="2"/>
      <c r="AA14" s="2"/>
    </row>
    <row r="15" spans="1:27" ht="12.75" customHeight="1">
      <c r="A15" s="2"/>
      <c r="B15" s="488"/>
      <c r="C15" s="272" t="s">
        <v>74</v>
      </c>
      <c r="D15" s="261">
        <v>6.7140315366280303</v>
      </c>
      <c r="E15" s="261">
        <v>7.0657142278401501</v>
      </c>
      <c r="F15" s="273">
        <v>5.6148734960137601</v>
      </c>
      <c r="G15" s="2"/>
      <c r="H15" s="2"/>
      <c r="I15" s="2"/>
      <c r="J15" s="2"/>
      <c r="K15" s="2"/>
      <c r="L15" s="2"/>
      <c r="M15" s="2"/>
      <c r="N15" s="2"/>
      <c r="O15" s="2"/>
      <c r="P15" s="2"/>
      <c r="Q15" s="2"/>
      <c r="R15" s="2"/>
      <c r="S15" s="2"/>
      <c r="T15" s="2"/>
      <c r="U15" s="2"/>
      <c r="V15" s="2"/>
      <c r="W15" s="2"/>
      <c r="X15" s="2"/>
      <c r="Y15" s="2"/>
      <c r="Z15" s="2"/>
      <c r="AA15" s="2"/>
    </row>
    <row r="16" spans="1:27" ht="13.5" customHeight="1">
      <c r="A16" s="2"/>
      <c r="B16" s="489"/>
      <c r="C16" s="274" t="s">
        <v>75</v>
      </c>
      <c r="D16" s="275">
        <v>7.2658618987472003</v>
      </c>
      <c r="E16" s="275">
        <v>7.1148322282755503</v>
      </c>
      <c r="F16" s="276">
        <v>5.5758080414325804</v>
      </c>
      <c r="G16" s="2"/>
      <c r="H16" s="2"/>
      <c r="I16" s="2"/>
      <c r="J16" s="2"/>
      <c r="K16" s="2"/>
      <c r="L16" s="2"/>
      <c r="M16" s="2"/>
      <c r="N16" s="2"/>
      <c r="O16" s="2"/>
      <c r="P16" s="2"/>
      <c r="Q16" s="2"/>
      <c r="R16" s="2"/>
      <c r="S16" s="2"/>
      <c r="T16" s="2"/>
      <c r="U16" s="2"/>
      <c r="V16" s="2"/>
      <c r="W16" s="2"/>
      <c r="X16" s="2"/>
      <c r="Y16" s="2"/>
      <c r="Z16" s="2"/>
      <c r="AA16" s="2"/>
    </row>
    <row r="17" spans="1:27" ht="12.75" customHeight="1">
      <c r="A17" s="2"/>
      <c r="B17" s="280" t="s">
        <v>256</v>
      </c>
      <c r="C17" s="258"/>
      <c r="D17" s="281"/>
      <c r="E17" s="281"/>
      <c r="F17" s="281"/>
      <c r="G17" s="2"/>
      <c r="H17" s="2"/>
      <c r="I17" s="2"/>
      <c r="J17" s="2"/>
      <c r="K17" s="2"/>
      <c r="L17" s="2"/>
      <c r="M17" s="2"/>
      <c r="N17" s="2"/>
      <c r="O17" s="2"/>
      <c r="P17" s="2"/>
      <c r="Q17" s="2"/>
      <c r="R17" s="2"/>
      <c r="S17" s="2"/>
      <c r="T17" s="2"/>
      <c r="U17" s="2"/>
      <c r="V17" s="2"/>
      <c r="W17" s="2"/>
      <c r="X17" s="2"/>
      <c r="Y17" s="2"/>
      <c r="Z17" s="2"/>
      <c r="AA17" s="2"/>
    </row>
    <row r="18" spans="1:27" ht="13.5" customHeight="1">
      <c r="A18" s="31"/>
      <c r="B18" s="31"/>
      <c r="C18" s="282"/>
      <c r="D18" s="283"/>
      <c r="E18" s="283"/>
      <c r="F18" s="283"/>
      <c r="G18" s="31"/>
      <c r="H18" s="31"/>
      <c r="I18" s="31"/>
      <c r="J18" s="31"/>
      <c r="K18" s="31"/>
      <c r="L18" s="31"/>
      <c r="M18" s="31"/>
      <c r="N18" s="31"/>
      <c r="O18" s="31"/>
      <c r="P18" s="31"/>
      <c r="Q18" s="31"/>
      <c r="R18" s="31"/>
      <c r="S18" s="31"/>
      <c r="T18" s="31"/>
      <c r="U18" s="31"/>
      <c r="V18" s="31"/>
      <c r="W18" s="31"/>
      <c r="X18" s="31"/>
      <c r="Y18" s="31"/>
      <c r="Z18" s="31"/>
      <c r="AA18" s="31"/>
    </row>
    <row r="19" spans="1:27" ht="20.25" customHeight="1">
      <c r="A19" s="19" t="s">
        <v>38</v>
      </c>
      <c r="B19" s="2"/>
      <c r="C19" s="258"/>
      <c r="D19" s="2"/>
      <c r="E19" s="258"/>
      <c r="F19" s="258"/>
      <c r="G19" s="281"/>
      <c r="H19" s="2"/>
      <c r="I19" s="2"/>
      <c r="J19" s="2"/>
      <c r="K19" s="2"/>
      <c r="L19" s="2"/>
      <c r="M19" s="2"/>
      <c r="N19" s="2"/>
      <c r="O19" s="2"/>
      <c r="P19" s="2"/>
      <c r="Q19" s="2"/>
      <c r="R19" s="2"/>
      <c r="S19" s="2"/>
      <c r="T19" s="2"/>
      <c r="U19" s="2"/>
      <c r="V19" s="2"/>
      <c r="W19" s="2"/>
      <c r="X19" s="2"/>
      <c r="Y19" s="2"/>
      <c r="Z19" s="2"/>
      <c r="AA19" s="2"/>
    </row>
    <row r="20" spans="1:27" ht="47.25" customHeight="1">
      <c r="A20" s="2"/>
      <c r="B20" s="178" t="s">
        <v>191</v>
      </c>
      <c r="C20" s="265" t="s">
        <v>184</v>
      </c>
      <c r="D20" s="284" t="s">
        <v>59</v>
      </c>
      <c r="E20" s="284" t="s">
        <v>60</v>
      </c>
      <c r="F20" s="285" t="s">
        <v>61</v>
      </c>
      <c r="G20" s="281"/>
      <c r="H20" s="2"/>
      <c r="I20" s="2"/>
      <c r="J20" s="2"/>
      <c r="K20" s="2"/>
      <c r="L20" s="2"/>
      <c r="M20" s="2"/>
      <c r="N20" s="2"/>
      <c r="O20" s="2"/>
      <c r="P20" s="2"/>
      <c r="Q20" s="39" t="s">
        <v>253</v>
      </c>
      <c r="R20" s="2"/>
      <c r="S20" s="2"/>
      <c r="T20" s="2"/>
      <c r="U20" s="2"/>
      <c r="V20" s="2"/>
      <c r="W20" s="2"/>
      <c r="X20" s="2"/>
      <c r="Y20" s="2"/>
      <c r="Z20" s="2"/>
      <c r="AA20" s="2"/>
    </row>
    <row r="21" spans="1:27" ht="12.75" customHeight="1">
      <c r="A21" s="2"/>
      <c r="B21" s="487" t="s">
        <v>86</v>
      </c>
      <c r="C21" s="277" t="s">
        <v>70</v>
      </c>
      <c r="D21" s="278">
        <v>13.64</v>
      </c>
      <c r="E21" s="278">
        <v>16.899999999999999</v>
      </c>
      <c r="F21" s="279">
        <v>11.9</v>
      </c>
      <c r="G21" s="2"/>
      <c r="H21" s="2"/>
      <c r="I21" s="2"/>
      <c r="J21" s="2"/>
      <c r="K21" s="2"/>
      <c r="L21" s="2"/>
      <c r="M21" s="2"/>
      <c r="N21" s="2"/>
      <c r="O21" s="2"/>
      <c r="P21" s="2"/>
      <c r="Q21" s="2"/>
      <c r="R21" s="2"/>
      <c r="S21" s="2"/>
      <c r="T21" s="2"/>
      <c r="U21" s="2"/>
      <c r="V21" s="2"/>
      <c r="W21" s="2"/>
      <c r="X21" s="2"/>
      <c r="Y21" s="2"/>
      <c r="Z21" s="2"/>
      <c r="AA21" s="2"/>
    </row>
    <row r="22" spans="1:27" ht="12.75" customHeight="1">
      <c r="A22" s="2"/>
      <c r="B22" s="488"/>
      <c r="C22" s="272" t="s">
        <v>71</v>
      </c>
      <c r="D22" s="261">
        <v>14.57</v>
      </c>
      <c r="E22" s="261">
        <v>16.89</v>
      </c>
      <c r="F22" s="273">
        <v>11.9</v>
      </c>
      <c r="G22" s="2"/>
      <c r="H22" s="486" t="s">
        <v>257</v>
      </c>
      <c r="I22" s="446"/>
      <c r="J22" s="446"/>
      <c r="K22" s="446"/>
      <c r="L22" s="446"/>
      <c r="M22" s="446"/>
      <c r="N22" s="446"/>
      <c r="O22" s="446"/>
      <c r="P22" s="446"/>
      <c r="Q22" s="446"/>
      <c r="R22" s="2"/>
      <c r="S22" s="2"/>
      <c r="T22" s="2"/>
      <c r="U22" s="2"/>
      <c r="V22" s="2"/>
      <c r="W22" s="2"/>
      <c r="X22" s="2"/>
      <c r="Y22" s="2"/>
      <c r="Z22" s="2"/>
      <c r="AA22" s="2"/>
    </row>
    <row r="23" spans="1:27" ht="12.75" customHeight="1">
      <c r="A23" s="2"/>
      <c r="B23" s="488"/>
      <c r="C23" s="272" t="s">
        <v>72</v>
      </c>
      <c r="D23" s="261">
        <v>14.78</v>
      </c>
      <c r="E23" s="261">
        <v>16.940000000000001</v>
      </c>
      <c r="F23" s="273">
        <v>11.92</v>
      </c>
      <c r="G23" s="2"/>
      <c r="H23" s="446"/>
      <c r="I23" s="446"/>
      <c r="J23" s="446"/>
      <c r="K23" s="446"/>
      <c r="L23" s="446"/>
      <c r="M23" s="446"/>
      <c r="N23" s="446"/>
      <c r="O23" s="446"/>
      <c r="P23" s="446"/>
      <c r="Q23" s="446"/>
      <c r="R23" s="2"/>
      <c r="S23" s="2"/>
      <c r="T23" s="2"/>
      <c r="U23" s="2"/>
      <c r="V23" s="2"/>
      <c r="W23" s="2"/>
      <c r="X23" s="2"/>
      <c r="Y23" s="2"/>
      <c r="Z23" s="2"/>
      <c r="AA23" s="2"/>
    </row>
    <row r="24" spans="1:27" ht="12.75" customHeight="1">
      <c r="A24" s="2"/>
      <c r="B24" s="488"/>
      <c r="C24" s="272" t="s">
        <v>73</v>
      </c>
      <c r="D24" s="261">
        <v>14.61</v>
      </c>
      <c r="E24" s="261">
        <v>16.559999999999999</v>
      </c>
      <c r="F24" s="273">
        <v>11.97</v>
      </c>
      <c r="G24" s="2"/>
      <c r="H24" s="446"/>
      <c r="I24" s="446"/>
      <c r="J24" s="446"/>
      <c r="K24" s="446"/>
      <c r="L24" s="446"/>
      <c r="M24" s="446"/>
      <c r="N24" s="446"/>
      <c r="O24" s="446"/>
      <c r="P24" s="446"/>
      <c r="Q24" s="446"/>
      <c r="R24" s="2"/>
      <c r="S24" s="2"/>
      <c r="T24" s="2"/>
      <c r="U24" s="2"/>
      <c r="V24" s="2"/>
      <c r="W24" s="2"/>
      <c r="X24" s="2"/>
      <c r="Y24" s="2"/>
      <c r="Z24" s="2"/>
      <c r="AA24" s="2"/>
    </row>
    <row r="25" spans="1:27" ht="12.75" customHeight="1">
      <c r="A25" s="2"/>
      <c r="B25" s="488"/>
      <c r="C25" s="272" t="s">
        <v>74</v>
      </c>
      <c r="D25" s="261">
        <v>14.22</v>
      </c>
      <c r="E25" s="261">
        <v>15.98</v>
      </c>
      <c r="F25" s="273">
        <v>11.94</v>
      </c>
      <c r="G25" s="2"/>
      <c r="H25" s="446"/>
      <c r="I25" s="446"/>
      <c r="J25" s="446"/>
      <c r="K25" s="446"/>
      <c r="L25" s="446"/>
      <c r="M25" s="446"/>
      <c r="N25" s="446"/>
      <c r="O25" s="446"/>
      <c r="P25" s="446"/>
      <c r="Q25" s="446"/>
      <c r="R25" s="2"/>
      <c r="S25" s="2"/>
      <c r="T25" s="2"/>
      <c r="U25" s="2"/>
      <c r="V25" s="2"/>
      <c r="W25" s="2"/>
      <c r="X25" s="2"/>
      <c r="Y25" s="2"/>
      <c r="Z25" s="2"/>
      <c r="AA25" s="2"/>
    </row>
    <row r="26" spans="1:27" ht="13.5" customHeight="1">
      <c r="A26" s="2"/>
      <c r="B26" s="489"/>
      <c r="C26" s="274" t="s">
        <v>75</v>
      </c>
      <c r="D26" s="275">
        <v>13.98</v>
      </c>
      <c r="E26" s="275">
        <v>15.72</v>
      </c>
      <c r="F26" s="276">
        <v>11.93</v>
      </c>
      <c r="G26" s="2"/>
      <c r="H26" s="2"/>
      <c r="I26" s="2"/>
      <c r="J26" s="2"/>
      <c r="K26" s="2"/>
      <c r="L26" s="2"/>
      <c r="M26" s="2"/>
      <c r="N26" s="2"/>
      <c r="O26" s="2"/>
      <c r="P26" s="2"/>
      <c r="Q26" s="2"/>
      <c r="R26" s="2"/>
      <c r="S26" s="2"/>
      <c r="T26" s="2"/>
      <c r="U26" s="2"/>
      <c r="V26" s="2"/>
      <c r="W26" s="2"/>
      <c r="X26" s="2"/>
      <c r="Y26" s="2"/>
      <c r="Z26" s="2"/>
      <c r="AA26" s="2"/>
    </row>
    <row r="27" spans="1:27" ht="12.75" customHeight="1">
      <c r="A27" s="2"/>
      <c r="B27" s="487" t="s">
        <v>62</v>
      </c>
      <c r="C27" s="277" t="s">
        <v>70</v>
      </c>
      <c r="D27" s="278">
        <v>15.48</v>
      </c>
      <c r="E27" s="278">
        <v>23.41</v>
      </c>
      <c r="F27" s="279">
        <v>16.57</v>
      </c>
      <c r="G27" s="2"/>
      <c r="H27" s="2"/>
      <c r="I27" s="2"/>
      <c r="J27" s="2"/>
      <c r="K27" s="2"/>
      <c r="L27" s="2"/>
      <c r="M27" s="2"/>
      <c r="N27" s="2"/>
      <c r="O27" s="2"/>
      <c r="P27" s="2"/>
      <c r="Q27" s="2"/>
      <c r="R27" s="2"/>
      <c r="S27" s="2"/>
      <c r="T27" s="2"/>
      <c r="U27" s="2"/>
      <c r="V27" s="2"/>
      <c r="W27" s="2"/>
      <c r="X27" s="2"/>
      <c r="Y27" s="2"/>
      <c r="Z27" s="2"/>
      <c r="AA27" s="2"/>
    </row>
    <row r="28" spans="1:27" ht="12.75" customHeight="1">
      <c r="A28" s="2"/>
      <c r="B28" s="488"/>
      <c r="C28" s="272" t="s">
        <v>71</v>
      </c>
      <c r="D28" s="261">
        <v>16.899999999999999</v>
      </c>
      <c r="E28" s="261">
        <v>23.08</v>
      </c>
      <c r="F28" s="273">
        <v>16.53</v>
      </c>
      <c r="G28" s="2"/>
      <c r="H28" s="2"/>
      <c r="I28" s="2"/>
      <c r="J28" s="2"/>
      <c r="K28" s="2"/>
      <c r="L28" s="2"/>
      <c r="M28" s="2"/>
      <c r="N28" s="2"/>
      <c r="O28" s="2"/>
      <c r="P28" s="2"/>
      <c r="Q28" s="2"/>
      <c r="R28" s="2"/>
      <c r="S28" s="2"/>
      <c r="T28" s="2"/>
      <c r="U28" s="2"/>
      <c r="V28" s="2"/>
      <c r="W28" s="2"/>
      <c r="X28" s="2"/>
      <c r="Y28" s="2"/>
      <c r="Z28" s="2"/>
      <c r="AA28" s="2"/>
    </row>
    <row r="29" spans="1:27" ht="12.75" customHeight="1">
      <c r="A29" s="2"/>
      <c r="B29" s="488"/>
      <c r="C29" s="272" t="s">
        <v>72</v>
      </c>
      <c r="D29" s="261">
        <v>18.96</v>
      </c>
      <c r="E29" s="261">
        <v>23.51</v>
      </c>
      <c r="F29" s="273">
        <v>16.68</v>
      </c>
      <c r="G29" s="2"/>
      <c r="H29" s="2"/>
      <c r="I29" s="2"/>
      <c r="J29" s="2"/>
      <c r="K29" s="2"/>
      <c r="L29" s="2"/>
      <c r="M29" s="2"/>
      <c r="N29" s="2"/>
      <c r="O29" s="2"/>
      <c r="P29" s="2"/>
      <c r="Q29" s="2"/>
      <c r="R29" s="2"/>
      <c r="S29" s="2"/>
      <c r="T29" s="2"/>
      <c r="U29" s="2"/>
      <c r="V29" s="2"/>
      <c r="W29" s="2"/>
      <c r="X29" s="2"/>
      <c r="Y29" s="2"/>
      <c r="Z29" s="2"/>
      <c r="AA29" s="2"/>
    </row>
    <row r="30" spans="1:27" ht="12.75" customHeight="1">
      <c r="A30" s="2"/>
      <c r="B30" s="488"/>
      <c r="C30" s="272" t="s">
        <v>73</v>
      </c>
      <c r="D30" s="261">
        <v>19.95</v>
      </c>
      <c r="E30" s="261">
        <v>23.14</v>
      </c>
      <c r="F30" s="273">
        <v>16.7</v>
      </c>
      <c r="G30" s="2"/>
      <c r="H30" s="2"/>
      <c r="I30" s="2"/>
      <c r="J30" s="2"/>
      <c r="K30" s="2"/>
      <c r="L30" s="2"/>
      <c r="M30" s="2"/>
      <c r="N30" s="2"/>
      <c r="O30" s="2"/>
      <c r="P30" s="2"/>
      <c r="Q30" s="2"/>
      <c r="R30" s="2"/>
      <c r="S30" s="2"/>
      <c r="T30" s="2"/>
      <c r="U30" s="2"/>
      <c r="V30" s="2"/>
      <c r="W30" s="2"/>
      <c r="X30" s="2"/>
      <c r="Y30" s="2"/>
      <c r="Z30" s="2"/>
      <c r="AA30" s="2"/>
    </row>
    <row r="31" spans="1:27" ht="12.75" customHeight="1">
      <c r="A31" s="2"/>
      <c r="B31" s="488"/>
      <c r="C31" s="272" t="s">
        <v>74</v>
      </c>
      <c r="D31" s="261">
        <v>19</v>
      </c>
      <c r="E31" s="261">
        <v>22.15</v>
      </c>
      <c r="F31" s="273">
        <v>16.64</v>
      </c>
      <c r="G31" s="2"/>
      <c r="H31" s="2"/>
      <c r="I31" s="2"/>
      <c r="J31" s="2"/>
      <c r="K31" s="2"/>
      <c r="L31" s="2"/>
      <c r="M31" s="2"/>
      <c r="N31" s="2"/>
      <c r="O31" s="2"/>
      <c r="P31" s="2"/>
      <c r="Q31" s="2"/>
      <c r="R31" s="2"/>
      <c r="S31" s="2"/>
      <c r="T31" s="2"/>
      <c r="U31" s="2"/>
      <c r="V31" s="2"/>
      <c r="W31" s="2"/>
      <c r="X31" s="2"/>
      <c r="Y31" s="2"/>
      <c r="Z31" s="2"/>
      <c r="AA31" s="2"/>
    </row>
    <row r="32" spans="1:27" ht="13.5" customHeight="1">
      <c r="A32" s="2"/>
      <c r="B32" s="489"/>
      <c r="C32" s="274" t="s">
        <v>75</v>
      </c>
      <c r="D32" s="275">
        <v>17.350000000000001</v>
      </c>
      <c r="E32" s="275">
        <v>21.54</v>
      </c>
      <c r="F32" s="276">
        <v>16.61</v>
      </c>
      <c r="G32" s="2"/>
      <c r="H32" s="2"/>
      <c r="I32" s="2"/>
      <c r="J32" s="2"/>
      <c r="K32" s="2"/>
      <c r="L32" s="2"/>
      <c r="M32" s="2"/>
      <c r="N32" s="2"/>
      <c r="O32" s="2"/>
      <c r="P32" s="2"/>
      <c r="Q32" s="2"/>
      <c r="R32" s="2"/>
      <c r="S32" s="2"/>
      <c r="T32" s="2"/>
      <c r="U32" s="2"/>
      <c r="V32" s="2"/>
      <c r="W32" s="2"/>
      <c r="X32" s="2"/>
      <c r="Y32" s="2"/>
      <c r="Z32" s="2"/>
      <c r="AA32" s="2"/>
    </row>
    <row r="33" spans="1:27" ht="12.75" customHeight="1">
      <c r="A33" s="2"/>
      <c r="B33" s="487" t="s">
        <v>63</v>
      </c>
      <c r="C33" s="277" t="s">
        <v>70</v>
      </c>
      <c r="D33" s="278">
        <v>11.86</v>
      </c>
      <c r="E33" s="278">
        <v>10.8</v>
      </c>
      <c r="F33" s="279">
        <v>7.48</v>
      </c>
      <c r="G33" s="2"/>
      <c r="H33" s="2"/>
      <c r="I33" s="2"/>
      <c r="J33" s="2"/>
      <c r="K33" s="2"/>
      <c r="L33" s="2"/>
      <c r="M33" s="2"/>
      <c r="N33" s="2"/>
      <c r="O33" s="2"/>
      <c r="P33" s="2"/>
      <c r="Q33" s="2"/>
      <c r="R33" s="2"/>
      <c r="S33" s="2"/>
      <c r="T33" s="2"/>
      <c r="U33" s="2"/>
      <c r="V33" s="2"/>
      <c r="W33" s="2"/>
      <c r="X33" s="2"/>
      <c r="Y33" s="2"/>
      <c r="Z33" s="2"/>
      <c r="AA33" s="2"/>
    </row>
    <row r="34" spans="1:27" ht="12.75" customHeight="1">
      <c r="A34" s="2"/>
      <c r="B34" s="488"/>
      <c r="C34" s="272" t="s">
        <v>71</v>
      </c>
      <c r="D34" s="261">
        <v>12.22</v>
      </c>
      <c r="E34" s="261">
        <v>11.02</v>
      </c>
      <c r="F34" s="273">
        <v>7.51</v>
      </c>
      <c r="G34" s="2"/>
      <c r="H34" s="2"/>
      <c r="I34" s="2"/>
      <c r="J34" s="2"/>
      <c r="K34" s="2"/>
      <c r="L34" s="2"/>
      <c r="M34" s="2"/>
      <c r="N34" s="2"/>
      <c r="O34" s="2"/>
      <c r="P34" s="2"/>
      <c r="Q34" s="2"/>
      <c r="R34" s="2"/>
      <c r="S34" s="2"/>
      <c r="T34" s="2"/>
      <c r="U34" s="2"/>
      <c r="V34" s="2"/>
      <c r="W34" s="2"/>
      <c r="X34" s="2"/>
      <c r="Y34" s="2"/>
      <c r="Z34" s="2"/>
      <c r="AA34" s="2"/>
    </row>
    <row r="35" spans="1:27" ht="12.75" customHeight="1">
      <c r="A35" s="2"/>
      <c r="B35" s="488"/>
      <c r="C35" s="272" t="s">
        <v>72</v>
      </c>
      <c r="D35" s="261">
        <v>10.72</v>
      </c>
      <c r="E35" s="261">
        <v>10.68</v>
      </c>
      <c r="F35" s="273">
        <v>7.38</v>
      </c>
      <c r="G35" s="2"/>
      <c r="H35" s="2"/>
      <c r="I35" s="2"/>
      <c r="J35" s="2"/>
      <c r="K35" s="2"/>
      <c r="L35" s="2"/>
      <c r="M35" s="2"/>
      <c r="N35" s="2"/>
      <c r="O35" s="2"/>
      <c r="P35" s="2"/>
      <c r="Q35" s="2"/>
      <c r="R35" s="2"/>
      <c r="S35" s="2"/>
      <c r="T35" s="2"/>
      <c r="U35" s="2"/>
      <c r="V35" s="2"/>
      <c r="W35" s="2"/>
      <c r="X35" s="2"/>
      <c r="Y35" s="2"/>
      <c r="Z35" s="2"/>
      <c r="AA35" s="2"/>
    </row>
    <row r="36" spans="1:27" ht="12.75" customHeight="1">
      <c r="A36" s="2"/>
      <c r="B36" s="488"/>
      <c r="C36" s="272" t="s">
        <v>73</v>
      </c>
      <c r="D36" s="261">
        <v>9.43</v>
      </c>
      <c r="E36" s="261">
        <v>10.28</v>
      </c>
      <c r="F36" s="273">
        <v>7.46</v>
      </c>
      <c r="G36" s="2"/>
      <c r="H36" s="2"/>
      <c r="I36" s="2"/>
      <c r="J36" s="2"/>
      <c r="K36" s="2"/>
      <c r="L36" s="2"/>
      <c r="M36" s="2"/>
      <c r="N36" s="2"/>
      <c r="O36" s="2"/>
      <c r="P36" s="2"/>
      <c r="Q36" s="2"/>
      <c r="R36" s="2"/>
      <c r="S36" s="2"/>
      <c r="T36" s="2"/>
      <c r="U36" s="2"/>
      <c r="V36" s="2"/>
      <c r="W36" s="2"/>
      <c r="X36" s="2"/>
      <c r="Y36" s="2"/>
      <c r="Z36" s="2"/>
      <c r="AA36" s="2"/>
    </row>
    <row r="37" spans="1:27" ht="12.75" customHeight="1">
      <c r="A37" s="2"/>
      <c r="B37" s="488"/>
      <c r="C37" s="272" t="s">
        <v>74</v>
      </c>
      <c r="D37" s="261">
        <v>9.64</v>
      </c>
      <c r="E37" s="261">
        <v>10.15</v>
      </c>
      <c r="F37" s="273">
        <v>7.46</v>
      </c>
      <c r="G37" s="2"/>
      <c r="H37" s="2"/>
      <c r="I37" s="2"/>
      <c r="J37" s="2"/>
      <c r="K37" s="2"/>
      <c r="L37" s="2"/>
      <c r="M37" s="2"/>
      <c r="N37" s="2"/>
      <c r="O37" s="2"/>
      <c r="P37" s="2"/>
      <c r="Q37" s="2"/>
      <c r="R37" s="2"/>
      <c r="S37" s="2"/>
      <c r="T37" s="2"/>
      <c r="U37" s="2"/>
      <c r="V37" s="2"/>
      <c r="W37" s="2"/>
      <c r="X37" s="2"/>
      <c r="Y37" s="2"/>
      <c r="Z37" s="2"/>
      <c r="AA37" s="2"/>
    </row>
    <row r="38" spans="1:27" ht="13.5" customHeight="1">
      <c r="A38" s="2"/>
      <c r="B38" s="489"/>
      <c r="C38" s="274" t="s">
        <v>75</v>
      </c>
      <c r="D38" s="275">
        <v>10.85</v>
      </c>
      <c r="E38" s="275">
        <v>10.220000000000001</v>
      </c>
      <c r="F38" s="276">
        <v>7.47</v>
      </c>
      <c r="G38" s="2"/>
      <c r="H38" s="2"/>
      <c r="I38" s="2"/>
      <c r="J38" s="2"/>
      <c r="K38" s="2"/>
      <c r="L38" s="2"/>
      <c r="M38" s="2"/>
      <c r="N38" s="2"/>
      <c r="O38" s="2"/>
      <c r="P38" s="2"/>
      <c r="Q38" s="2"/>
      <c r="R38" s="2"/>
      <c r="S38" s="2"/>
      <c r="T38" s="2"/>
      <c r="U38" s="2"/>
      <c r="V38" s="2"/>
      <c r="W38" s="2"/>
      <c r="X38" s="2"/>
      <c r="Y38" s="2"/>
      <c r="Z38" s="2"/>
      <c r="AA38" s="2"/>
    </row>
    <row r="39" spans="1:27" ht="13.5" customHeight="1">
      <c r="A39" s="31"/>
      <c r="B39" s="31"/>
      <c r="C39" s="282"/>
      <c r="D39" s="283"/>
      <c r="E39" s="283"/>
      <c r="F39" s="283"/>
      <c r="G39" s="31"/>
      <c r="H39" s="31"/>
      <c r="I39" s="31"/>
      <c r="J39" s="31"/>
      <c r="K39" s="31"/>
      <c r="L39" s="31"/>
      <c r="M39" s="31"/>
      <c r="N39" s="31"/>
      <c r="O39" s="31"/>
      <c r="P39" s="31"/>
      <c r="Q39" s="31"/>
      <c r="R39" s="31"/>
      <c r="S39" s="31"/>
      <c r="T39" s="31"/>
      <c r="U39" s="31"/>
      <c r="V39" s="31"/>
      <c r="W39" s="31"/>
      <c r="X39" s="31"/>
      <c r="Y39" s="31"/>
      <c r="Z39" s="31"/>
      <c r="AA39" s="31"/>
    </row>
    <row r="40" spans="1:27" ht="19.5" customHeight="1">
      <c r="A40" s="19" t="s">
        <v>42</v>
      </c>
      <c r="B40" s="2"/>
      <c r="C40" s="258"/>
      <c r="D40" s="281"/>
      <c r="E40" s="281"/>
      <c r="F40" s="281"/>
      <c r="G40" s="2"/>
      <c r="H40" s="2"/>
      <c r="I40" s="2"/>
      <c r="J40" s="2"/>
      <c r="K40" s="2"/>
      <c r="L40" s="2"/>
      <c r="M40" s="2"/>
      <c r="N40" s="2"/>
      <c r="O40" s="2"/>
      <c r="P40" s="2"/>
      <c r="Q40" s="2"/>
      <c r="R40" s="2"/>
      <c r="S40" s="2"/>
      <c r="T40" s="2"/>
      <c r="U40" s="2"/>
      <c r="V40" s="2"/>
      <c r="W40" s="2"/>
      <c r="X40" s="2"/>
      <c r="Y40" s="2"/>
      <c r="Z40" s="2"/>
      <c r="AA40" s="2"/>
    </row>
    <row r="41" spans="1:27" ht="15.75" customHeight="1">
      <c r="A41" s="2"/>
      <c r="B41" s="178" t="s">
        <v>191</v>
      </c>
      <c r="C41" s="2"/>
      <c r="D41" s="281"/>
      <c r="E41" s="281"/>
      <c r="F41" s="281"/>
      <c r="G41" s="2"/>
      <c r="H41" s="2"/>
      <c r="I41" s="2"/>
      <c r="J41" s="2"/>
      <c r="K41" s="2"/>
      <c r="L41" s="2"/>
      <c r="M41" s="2"/>
      <c r="N41" s="2"/>
      <c r="O41" s="2"/>
      <c r="P41" s="2"/>
      <c r="Q41" s="39" t="s">
        <v>253</v>
      </c>
      <c r="R41" s="2"/>
      <c r="S41" s="2"/>
      <c r="T41" s="2"/>
      <c r="U41" s="2"/>
      <c r="V41" s="2"/>
      <c r="W41" s="2"/>
      <c r="X41" s="2"/>
      <c r="Y41" s="2"/>
      <c r="Z41" s="2"/>
      <c r="AA41" s="2"/>
    </row>
    <row r="42" spans="1:27" ht="50.25" customHeight="1">
      <c r="A42" s="2"/>
      <c r="B42" s="2"/>
      <c r="C42" s="265" t="s">
        <v>184</v>
      </c>
      <c r="D42" s="284" t="s">
        <v>59</v>
      </c>
      <c r="E42" s="284" t="s">
        <v>60</v>
      </c>
      <c r="F42" s="285" t="s">
        <v>61</v>
      </c>
      <c r="G42" s="2"/>
      <c r="H42" s="2" t="s">
        <v>258</v>
      </c>
      <c r="I42" s="2"/>
      <c r="J42" s="2"/>
      <c r="K42" s="2"/>
      <c r="L42" s="2"/>
      <c r="M42" s="2"/>
      <c r="N42" s="2"/>
      <c r="O42" s="2"/>
      <c r="P42" s="2"/>
      <c r="Q42" s="2"/>
      <c r="R42" s="2"/>
      <c r="S42" s="2"/>
      <c r="T42" s="2"/>
      <c r="U42" s="2"/>
      <c r="V42" s="2"/>
      <c r="W42" s="2"/>
      <c r="X42" s="2"/>
      <c r="Y42" s="2"/>
      <c r="Z42" s="2"/>
      <c r="AA42" s="2"/>
    </row>
    <row r="43" spans="1:27" ht="12.75" customHeight="1">
      <c r="A43" s="2"/>
      <c r="B43" s="487" t="s">
        <v>86</v>
      </c>
      <c r="C43" s="277" t="s">
        <v>259</v>
      </c>
      <c r="D43" s="278">
        <v>49.92</v>
      </c>
      <c r="E43" s="278">
        <v>55.9</v>
      </c>
      <c r="F43" s="279">
        <v>47.81</v>
      </c>
      <c r="G43" s="2"/>
      <c r="H43" s="2" t="s">
        <v>260</v>
      </c>
      <c r="I43" s="2"/>
      <c r="J43" s="2"/>
      <c r="K43" s="2"/>
      <c r="L43" s="2"/>
      <c r="M43" s="2"/>
      <c r="N43" s="2"/>
      <c r="O43" s="2"/>
      <c r="P43" s="2"/>
      <c r="Q43" s="2"/>
      <c r="R43" s="2"/>
      <c r="S43" s="2"/>
      <c r="T43" s="2"/>
      <c r="U43" s="2"/>
      <c r="V43" s="2"/>
      <c r="W43" s="2"/>
      <c r="X43" s="2"/>
      <c r="Y43" s="2"/>
      <c r="Z43" s="2"/>
      <c r="AA43" s="2"/>
    </row>
    <row r="44" spans="1:27" ht="12.75" customHeight="1">
      <c r="A44" s="2"/>
      <c r="B44" s="488"/>
      <c r="C44" s="272" t="s">
        <v>261</v>
      </c>
      <c r="D44" s="261">
        <v>49.82</v>
      </c>
      <c r="E44" s="261">
        <v>53.41</v>
      </c>
      <c r="F44" s="273">
        <v>46.53</v>
      </c>
      <c r="G44" s="2"/>
      <c r="H44" s="430" t="s">
        <v>262</v>
      </c>
      <c r="I44" s="426"/>
      <c r="J44" s="426"/>
      <c r="K44" s="426"/>
      <c r="L44" s="426"/>
      <c r="M44" s="426"/>
      <c r="N44" s="426"/>
      <c r="O44" s="426"/>
      <c r="P44" s="426"/>
      <c r="Q44" s="426"/>
      <c r="R44" s="426"/>
      <c r="S44" s="2"/>
      <c r="T44" s="2"/>
      <c r="U44" s="2"/>
      <c r="V44" s="2"/>
      <c r="W44" s="2"/>
      <c r="X44" s="2"/>
      <c r="Y44" s="2"/>
      <c r="Z44" s="2"/>
      <c r="AA44" s="2"/>
    </row>
    <row r="45" spans="1:27" ht="12.75" customHeight="1">
      <c r="A45" s="2"/>
      <c r="B45" s="488"/>
      <c r="C45" s="272" t="s">
        <v>263</v>
      </c>
      <c r="D45" s="261">
        <v>50.09</v>
      </c>
      <c r="E45" s="261">
        <v>53.58</v>
      </c>
      <c r="F45" s="273">
        <v>45.67</v>
      </c>
      <c r="G45" s="2"/>
      <c r="H45" s="426"/>
      <c r="I45" s="446"/>
      <c r="J45" s="446"/>
      <c r="K45" s="446"/>
      <c r="L45" s="446"/>
      <c r="M45" s="446"/>
      <c r="N45" s="446"/>
      <c r="O45" s="446"/>
      <c r="P45" s="446"/>
      <c r="Q45" s="446"/>
      <c r="R45" s="426"/>
      <c r="S45" s="2"/>
      <c r="T45" s="2"/>
      <c r="U45" s="2"/>
      <c r="V45" s="2"/>
      <c r="W45" s="2"/>
      <c r="X45" s="2"/>
      <c r="Y45" s="2"/>
      <c r="Z45" s="2"/>
      <c r="AA45" s="2"/>
    </row>
    <row r="46" spans="1:27" ht="12.75" customHeight="1">
      <c r="A46" s="2"/>
      <c r="B46" s="488"/>
      <c r="C46" s="272" t="s">
        <v>264</v>
      </c>
      <c r="D46" s="261">
        <v>43.9</v>
      </c>
      <c r="E46" s="261">
        <v>53.14</v>
      </c>
      <c r="F46" s="273">
        <v>45.83</v>
      </c>
      <c r="G46" s="2"/>
      <c r="H46" s="426"/>
      <c r="I46" s="426"/>
      <c r="J46" s="426"/>
      <c r="K46" s="426"/>
      <c r="L46" s="426"/>
      <c r="M46" s="426"/>
      <c r="N46" s="426"/>
      <c r="O46" s="426"/>
      <c r="P46" s="426"/>
      <c r="Q46" s="426"/>
      <c r="R46" s="426"/>
      <c r="S46" s="2"/>
      <c r="T46" s="2"/>
      <c r="U46" s="2"/>
      <c r="V46" s="2"/>
      <c r="W46" s="2"/>
      <c r="X46" s="2"/>
      <c r="Y46" s="2"/>
      <c r="Z46" s="2"/>
      <c r="AA46" s="2"/>
    </row>
    <row r="47" spans="1:27" ht="12.75" customHeight="1">
      <c r="A47" s="2"/>
      <c r="B47" s="488"/>
      <c r="C47" s="272" t="s">
        <v>246</v>
      </c>
      <c r="D47" s="261">
        <v>51.1</v>
      </c>
      <c r="E47" s="261">
        <v>50.14</v>
      </c>
      <c r="F47" s="273">
        <v>45.03</v>
      </c>
      <c r="G47" s="2"/>
      <c r="H47" s="2"/>
      <c r="I47" s="2"/>
      <c r="J47" s="2"/>
      <c r="K47" s="2"/>
      <c r="L47" s="2"/>
      <c r="M47" s="2"/>
      <c r="N47" s="2"/>
      <c r="O47" s="2"/>
      <c r="P47" s="2"/>
      <c r="Q47" s="2"/>
      <c r="R47" s="2"/>
      <c r="S47" s="2"/>
      <c r="T47" s="2"/>
      <c r="U47" s="2"/>
      <c r="V47" s="2"/>
      <c r="W47" s="2"/>
      <c r="X47" s="2"/>
      <c r="Y47" s="2"/>
      <c r="Z47" s="2"/>
      <c r="AA47" s="2"/>
    </row>
    <row r="48" spans="1:27" ht="13.5" customHeight="1">
      <c r="A48" s="2"/>
      <c r="B48" s="489"/>
      <c r="C48" s="274" t="s">
        <v>265</v>
      </c>
      <c r="D48" s="275">
        <v>47.75</v>
      </c>
      <c r="E48" s="275">
        <v>52.36</v>
      </c>
      <c r="F48" s="276">
        <v>45.29</v>
      </c>
      <c r="G48" s="2"/>
      <c r="H48" s="2"/>
      <c r="I48" s="2"/>
      <c r="J48" s="2"/>
      <c r="K48" s="2"/>
      <c r="L48" s="2"/>
      <c r="M48" s="2"/>
      <c r="N48" s="2"/>
      <c r="O48" s="2"/>
      <c r="P48" s="2"/>
      <c r="Q48" s="2"/>
      <c r="R48" s="2"/>
      <c r="S48" s="2"/>
      <c r="T48" s="2"/>
      <c r="U48" s="2"/>
      <c r="V48" s="2"/>
      <c r="W48" s="2"/>
      <c r="X48" s="2"/>
      <c r="Y48" s="2"/>
      <c r="Z48" s="2"/>
      <c r="AA48" s="2"/>
    </row>
    <row r="49" spans="1:27" ht="12.75" customHeight="1">
      <c r="A49" s="2"/>
      <c r="B49" s="487" t="s">
        <v>62</v>
      </c>
      <c r="C49" s="277" t="s">
        <v>259</v>
      </c>
      <c r="D49" s="278">
        <v>64.25</v>
      </c>
      <c r="E49" s="278">
        <v>79.319999999999993</v>
      </c>
      <c r="F49" s="279">
        <v>69.290000000000006</v>
      </c>
      <c r="G49" s="2"/>
      <c r="H49" s="2"/>
      <c r="I49" s="2"/>
      <c r="J49" s="2"/>
      <c r="K49" s="2"/>
      <c r="L49" s="2"/>
      <c r="M49" s="2"/>
      <c r="N49" s="2"/>
      <c r="O49" s="2"/>
      <c r="P49" s="2"/>
      <c r="Q49" s="2"/>
      <c r="R49" s="2"/>
      <c r="S49" s="2"/>
      <c r="T49" s="2"/>
      <c r="U49" s="2"/>
      <c r="V49" s="2"/>
      <c r="W49" s="2"/>
      <c r="X49" s="2"/>
      <c r="Y49" s="2"/>
      <c r="Z49" s="2"/>
      <c r="AA49" s="2"/>
    </row>
    <row r="50" spans="1:27" ht="12.75" customHeight="1">
      <c r="A50" s="2"/>
      <c r="B50" s="488"/>
      <c r="C50" s="272" t="s">
        <v>261</v>
      </c>
      <c r="D50" s="261">
        <v>68.97</v>
      </c>
      <c r="E50" s="261">
        <v>76.97</v>
      </c>
      <c r="F50" s="273">
        <v>67.510000000000005</v>
      </c>
      <c r="G50" s="2"/>
      <c r="H50" s="2"/>
      <c r="I50" s="2"/>
      <c r="J50" s="2"/>
      <c r="K50" s="2"/>
      <c r="L50" s="2"/>
      <c r="M50" s="2"/>
      <c r="N50" s="2"/>
      <c r="O50" s="2"/>
      <c r="P50" s="2"/>
      <c r="Q50" s="2"/>
      <c r="R50" s="2"/>
      <c r="S50" s="2"/>
      <c r="T50" s="2"/>
      <c r="U50" s="2"/>
      <c r="V50" s="2"/>
      <c r="W50" s="2"/>
      <c r="X50" s="2"/>
      <c r="Y50" s="2"/>
      <c r="Z50" s="2"/>
      <c r="AA50" s="2"/>
    </row>
    <row r="51" spans="1:27" ht="12.75" customHeight="1">
      <c r="A51" s="2"/>
      <c r="B51" s="488"/>
      <c r="C51" s="272" t="s">
        <v>263</v>
      </c>
      <c r="D51" s="261">
        <v>74.25</v>
      </c>
      <c r="E51" s="261">
        <v>78.05</v>
      </c>
      <c r="F51" s="273">
        <v>66.06</v>
      </c>
      <c r="G51" s="2"/>
      <c r="H51" s="2"/>
      <c r="I51" s="2"/>
      <c r="J51" s="2"/>
      <c r="K51" s="2"/>
      <c r="L51" s="2"/>
      <c r="M51" s="2"/>
      <c r="N51" s="2"/>
      <c r="O51" s="2"/>
      <c r="P51" s="2"/>
      <c r="Q51" s="2"/>
      <c r="R51" s="2"/>
      <c r="S51" s="2"/>
      <c r="T51" s="2"/>
      <c r="U51" s="2"/>
      <c r="V51" s="2"/>
      <c r="W51" s="2"/>
      <c r="X51" s="2"/>
      <c r="Y51" s="2"/>
      <c r="Z51" s="2"/>
      <c r="AA51" s="2"/>
    </row>
    <row r="52" spans="1:27" ht="12.75" customHeight="1">
      <c r="A52" s="2"/>
      <c r="B52" s="488"/>
      <c r="C52" s="272" t="s">
        <v>264</v>
      </c>
      <c r="D52" s="261">
        <v>60.3</v>
      </c>
      <c r="E52" s="261">
        <v>77.41</v>
      </c>
      <c r="F52" s="273">
        <v>65.900000000000006</v>
      </c>
      <c r="G52" s="2"/>
      <c r="H52" s="2"/>
      <c r="I52" s="2"/>
      <c r="J52" s="2"/>
      <c r="K52" s="2"/>
      <c r="L52" s="2"/>
      <c r="M52" s="2"/>
      <c r="N52" s="2"/>
      <c r="O52" s="2"/>
      <c r="P52" s="2"/>
      <c r="Q52" s="2"/>
      <c r="R52" s="2"/>
      <c r="S52" s="2"/>
      <c r="T52" s="2"/>
      <c r="U52" s="2"/>
      <c r="V52" s="2"/>
      <c r="W52" s="2"/>
      <c r="X52" s="2"/>
      <c r="Y52" s="2"/>
      <c r="Z52" s="2"/>
      <c r="AA52" s="2"/>
    </row>
    <row r="53" spans="1:27" ht="12.75" customHeight="1">
      <c r="A53" s="2"/>
      <c r="B53" s="488"/>
      <c r="C53" s="272" t="s">
        <v>246</v>
      </c>
      <c r="D53" s="261">
        <v>69.45</v>
      </c>
      <c r="E53" s="261">
        <v>72.25</v>
      </c>
      <c r="F53" s="273">
        <v>64.709999999999994</v>
      </c>
      <c r="G53" s="2"/>
      <c r="H53" s="2"/>
      <c r="I53" s="2"/>
      <c r="J53" s="2"/>
      <c r="K53" s="2"/>
      <c r="L53" s="2"/>
      <c r="M53" s="2"/>
      <c r="N53" s="2"/>
      <c r="O53" s="2"/>
      <c r="P53" s="2"/>
      <c r="Q53" s="2"/>
      <c r="R53" s="2"/>
      <c r="S53" s="2"/>
      <c r="T53" s="2"/>
      <c r="U53" s="2"/>
      <c r="V53" s="2"/>
      <c r="W53" s="2"/>
      <c r="X53" s="2"/>
      <c r="Y53" s="2"/>
      <c r="Z53" s="2"/>
      <c r="AA53" s="2"/>
    </row>
    <row r="54" spans="1:27" ht="13.5" customHeight="1">
      <c r="A54" s="2"/>
      <c r="B54" s="489"/>
      <c r="C54" s="274" t="s">
        <v>265</v>
      </c>
      <c r="D54" s="275">
        <v>65.239999999999995</v>
      </c>
      <c r="E54" s="275">
        <v>75.36</v>
      </c>
      <c r="F54" s="276">
        <v>65.430000000000007</v>
      </c>
      <c r="G54" s="2"/>
      <c r="H54" s="2"/>
      <c r="I54" s="2"/>
      <c r="J54" s="2"/>
      <c r="K54" s="2"/>
      <c r="L54" s="2"/>
      <c r="M54" s="2"/>
      <c r="N54" s="2"/>
      <c r="O54" s="2"/>
      <c r="P54" s="2"/>
      <c r="Q54" s="2"/>
      <c r="R54" s="2"/>
      <c r="S54" s="2"/>
      <c r="T54" s="2"/>
      <c r="U54" s="2"/>
      <c r="V54" s="2"/>
      <c r="W54" s="2"/>
      <c r="X54" s="2"/>
      <c r="Y54" s="2"/>
      <c r="Z54" s="2"/>
      <c r="AA54" s="2"/>
    </row>
    <row r="55" spans="1:27" ht="12.75" customHeight="1">
      <c r="A55" s="2"/>
      <c r="B55" s="487" t="s">
        <v>266</v>
      </c>
      <c r="C55" s="277" t="s">
        <v>259</v>
      </c>
      <c r="D55" s="278">
        <v>38.31</v>
      </c>
      <c r="E55" s="278">
        <v>36.78</v>
      </c>
      <c r="F55" s="279">
        <v>30.46</v>
      </c>
      <c r="G55" s="2"/>
      <c r="H55" s="2"/>
      <c r="I55" s="2"/>
      <c r="J55" s="2"/>
      <c r="K55" s="2"/>
      <c r="L55" s="2"/>
      <c r="M55" s="2"/>
      <c r="N55" s="2"/>
      <c r="O55" s="2"/>
      <c r="P55" s="2"/>
      <c r="Q55" s="2"/>
      <c r="R55" s="2"/>
      <c r="S55" s="2"/>
      <c r="T55" s="2"/>
      <c r="U55" s="2"/>
      <c r="V55" s="2"/>
      <c r="W55" s="2"/>
      <c r="X55" s="2"/>
      <c r="Y55" s="2"/>
      <c r="Z55" s="2"/>
      <c r="AA55" s="2"/>
    </row>
    <row r="56" spans="1:27" ht="12.75" customHeight="1">
      <c r="A56" s="2"/>
      <c r="B56" s="488"/>
      <c r="C56" s="272" t="s">
        <v>261</v>
      </c>
      <c r="D56" s="261">
        <v>33.479999999999997</v>
      </c>
      <c r="E56" s="261">
        <v>33.92</v>
      </c>
      <c r="F56" s="273">
        <v>29.37</v>
      </c>
      <c r="G56" s="2"/>
      <c r="H56" s="2"/>
      <c r="I56" s="2"/>
      <c r="J56" s="2"/>
      <c r="K56" s="2"/>
      <c r="L56" s="2"/>
      <c r="M56" s="2"/>
      <c r="N56" s="2"/>
      <c r="O56" s="2"/>
      <c r="P56" s="2"/>
      <c r="Q56" s="2"/>
      <c r="R56" s="2"/>
      <c r="S56" s="2"/>
      <c r="T56" s="2"/>
      <c r="U56" s="2"/>
      <c r="V56" s="2"/>
      <c r="W56" s="2"/>
      <c r="X56" s="2"/>
      <c r="Y56" s="2"/>
      <c r="Z56" s="2"/>
      <c r="AA56" s="2"/>
    </row>
    <row r="57" spans="1:27" ht="12.75" customHeight="1">
      <c r="A57" s="2"/>
      <c r="B57" s="488"/>
      <c r="C57" s="272" t="s">
        <v>263</v>
      </c>
      <c r="D57" s="261">
        <v>29.31</v>
      </c>
      <c r="E57" s="261">
        <v>33.340000000000003</v>
      </c>
      <c r="F57" s="273">
        <v>28.82</v>
      </c>
      <c r="G57" s="2"/>
      <c r="H57" s="2"/>
      <c r="I57" s="2"/>
      <c r="J57" s="2"/>
      <c r="K57" s="2"/>
      <c r="L57" s="2"/>
      <c r="M57" s="2"/>
      <c r="N57" s="2"/>
      <c r="O57" s="2"/>
      <c r="P57" s="2"/>
      <c r="Q57" s="2"/>
      <c r="R57" s="2"/>
      <c r="S57" s="2"/>
      <c r="T57" s="2"/>
      <c r="U57" s="2"/>
      <c r="V57" s="2"/>
      <c r="W57" s="2"/>
      <c r="X57" s="2"/>
      <c r="Y57" s="2"/>
      <c r="Z57" s="2"/>
      <c r="AA57" s="2"/>
    </row>
    <row r="58" spans="1:27" ht="12.75" customHeight="1">
      <c r="A58" s="2"/>
      <c r="B58" s="488"/>
      <c r="C58" s="272" t="s">
        <v>264</v>
      </c>
      <c r="D58" s="261">
        <v>30.02</v>
      </c>
      <c r="E58" s="261">
        <v>33.04</v>
      </c>
      <c r="F58" s="273">
        <v>29.17</v>
      </c>
      <c r="G58" s="2"/>
      <c r="H58" s="2"/>
      <c r="I58" s="2"/>
      <c r="J58" s="2"/>
      <c r="K58" s="2"/>
      <c r="L58" s="2"/>
      <c r="M58" s="2"/>
      <c r="N58" s="2"/>
      <c r="O58" s="2"/>
      <c r="P58" s="2"/>
      <c r="Q58" s="2"/>
      <c r="R58" s="2"/>
      <c r="S58" s="2"/>
      <c r="T58" s="2"/>
      <c r="U58" s="2"/>
      <c r="V58" s="2"/>
      <c r="W58" s="2"/>
      <c r="X58" s="2"/>
      <c r="Y58" s="2"/>
      <c r="Z58" s="2"/>
      <c r="AA58" s="2"/>
    </row>
    <row r="59" spans="1:27" ht="12.75" customHeight="1">
      <c r="A59" s="2"/>
      <c r="B59" s="488"/>
      <c r="C59" s="272" t="s">
        <v>246</v>
      </c>
      <c r="D59" s="261">
        <v>35.950000000000003</v>
      </c>
      <c r="E59" s="261">
        <v>32.11</v>
      </c>
      <c r="F59" s="273">
        <v>28.7</v>
      </c>
      <c r="G59" s="2"/>
      <c r="H59" s="2"/>
      <c r="I59" s="2"/>
      <c r="J59" s="2"/>
      <c r="K59" s="2"/>
      <c r="L59" s="2"/>
      <c r="M59" s="2"/>
      <c r="N59" s="2"/>
      <c r="O59" s="2"/>
      <c r="P59" s="2"/>
      <c r="Q59" s="2"/>
      <c r="R59" s="2"/>
      <c r="S59" s="2"/>
      <c r="T59" s="2"/>
      <c r="U59" s="2"/>
      <c r="V59" s="2"/>
      <c r="W59" s="2"/>
      <c r="X59" s="2"/>
      <c r="Y59" s="2"/>
      <c r="Z59" s="2"/>
      <c r="AA59" s="2"/>
    </row>
    <row r="60" spans="1:27" ht="13.5" customHeight="1">
      <c r="A60" s="2"/>
      <c r="B60" s="489"/>
      <c r="C60" s="274" t="s">
        <v>265</v>
      </c>
      <c r="D60" s="275">
        <v>33.08</v>
      </c>
      <c r="E60" s="275">
        <v>32.93</v>
      </c>
      <c r="F60" s="276">
        <v>28.42</v>
      </c>
      <c r="G60" s="2"/>
      <c r="H60" s="2"/>
      <c r="I60" s="2"/>
      <c r="J60" s="2"/>
      <c r="K60" s="2"/>
      <c r="L60" s="2"/>
      <c r="M60" s="2"/>
      <c r="N60" s="2"/>
      <c r="O60" s="2"/>
      <c r="P60" s="2"/>
      <c r="Q60" s="2"/>
      <c r="R60" s="2"/>
      <c r="S60" s="2"/>
      <c r="T60" s="2"/>
      <c r="U60" s="2"/>
      <c r="V60" s="2"/>
      <c r="W60" s="2"/>
      <c r="X60" s="2"/>
      <c r="Y60" s="2"/>
      <c r="Z60" s="2"/>
      <c r="AA60" s="2"/>
    </row>
    <row r="61" spans="1:27" ht="13.5" customHeight="1">
      <c r="A61" s="31"/>
      <c r="B61" s="31"/>
      <c r="C61" s="282"/>
      <c r="D61" s="283"/>
      <c r="E61" s="283"/>
      <c r="F61" s="283"/>
      <c r="G61" s="31"/>
      <c r="H61" s="31"/>
      <c r="I61" s="31"/>
      <c r="J61" s="31"/>
      <c r="K61" s="31"/>
      <c r="L61" s="31"/>
      <c r="M61" s="31"/>
      <c r="N61" s="31"/>
      <c r="O61" s="31"/>
      <c r="P61" s="31"/>
      <c r="Q61" s="31"/>
      <c r="R61" s="31"/>
      <c r="S61" s="31"/>
      <c r="T61" s="31"/>
      <c r="U61" s="31"/>
      <c r="V61" s="31"/>
      <c r="W61" s="31"/>
      <c r="X61" s="31"/>
      <c r="Y61" s="31"/>
      <c r="Z61" s="31"/>
      <c r="AA61" s="31"/>
    </row>
    <row r="62" spans="1:27" ht="19.5" customHeight="1">
      <c r="A62" s="19" t="s">
        <v>267</v>
      </c>
      <c r="B62" s="2"/>
      <c r="C62" s="258"/>
      <c r="D62" s="281"/>
      <c r="E62" s="281"/>
      <c r="F62" s="281"/>
      <c r="G62" s="2"/>
      <c r="H62" s="2"/>
      <c r="I62" s="2"/>
      <c r="J62" s="2"/>
      <c r="K62" s="2"/>
      <c r="L62" s="2"/>
      <c r="M62" s="2"/>
      <c r="N62" s="2"/>
      <c r="O62" s="2"/>
      <c r="P62" s="2"/>
      <c r="Q62" s="2"/>
      <c r="R62" s="2"/>
      <c r="S62" s="2"/>
      <c r="T62" s="2"/>
      <c r="U62" s="2"/>
      <c r="V62" s="2"/>
      <c r="W62" s="2"/>
      <c r="X62" s="2"/>
      <c r="Y62" s="2"/>
      <c r="Z62" s="2"/>
      <c r="AA62" s="2"/>
    </row>
    <row r="63" spans="1:27" ht="15.75" customHeight="1">
      <c r="A63" s="2"/>
      <c r="B63" s="116" t="s">
        <v>268</v>
      </c>
      <c r="C63" s="258"/>
      <c r="D63" s="281"/>
      <c r="E63" s="281"/>
      <c r="F63" s="281"/>
      <c r="G63" s="2"/>
      <c r="H63" s="2"/>
      <c r="I63" s="2"/>
      <c r="J63" s="2"/>
      <c r="K63" s="2"/>
      <c r="L63" s="2"/>
      <c r="M63" s="2"/>
      <c r="N63" s="2"/>
      <c r="O63" s="2"/>
      <c r="P63" s="2"/>
      <c r="Q63" s="39" t="s">
        <v>253</v>
      </c>
      <c r="R63" s="2"/>
      <c r="S63" s="2"/>
      <c r="T63" s="2"/>
      <c r="U63" s="2"/>
      <c r="V63" s="2"/>
      <c r="W63" s="2"/>
      <c r="X63" s="2"/>
      <c r="Y63" s="2"/>
      <c r="Z63" s="2"/>
      <c r="AA63" s="2"/>
    </row>
    <row r="64" spans="1:27" ht="47.25" customHeight="1">
      <c r="A64" s="2"/>
      <c r="B64" s="2"/>
      <c r="C64" s="265" t="s">
        <v>184</v>
      </c>
      <c r="D64" s="284" t="s">
        <v>59</v>
      </c>
      <c r="E64" s="284" t="s">
        <v>60</v>
      </c>
      <c r="F64" s="285" t="s">
        <v>61</v>
      </c>
      <c r="G64" s="2"/>
      <c r="H64" s="430" t="s">
        <v>269</v>
      </c>
      <c r="I64" s="426"/>
      <c r="J64" s="426"/>
      <c r="K64" s="426"/>
      <c r="L64" s="426"/>
      <c r="M64" s="426"/>
      <c r="N64" s="426"/>
      <c r="O64" s="426"/>
      <c r="P64" s="426"/>
      <c r="Q64" s="426"/>
      <c r="R64" s="2"/>
      <c r="S64" s="2"/>
      <c r="T64" s="2"/>
      <c r="U64" s="2"/>
      <c r="V64" s="2"/>
      <c r="W64" s="2"/>
      <c r="X64" s="2"/>
      <c r="Y64" s="2"/>
      <c r="Z64" s="2"/>
      <c r="AA64" s="2"/>
    </row>
    <row r="65" spans="1:27" ht="12.75" customHeight="1">
      <c r="A65" s="2"/>
      <c r="B65" s="490" t="s">
        <v>270</v>
      </c>
      <c r="C65" s="277" t="s">
        <v>271</v>
      </c>
      <c r="D65" s="278">
        <v>90.18</v>
      </c>
      <c r="E65" s="278">
        <v>111.55</v>
      </c>
      <c r="F65" s="279">
        <v>68.400000000000006</v>
      </c>
      <c r="G65" s="2"/>
      <c r="H65" s="2"/>
      <c r="I65" s="2"/>
      <c r="J65" s="2"/>
      <c r="K65" s="2"/>
      <c r="L65" s="2"/>
      <c r="M65" s="2"/>
      <c r="N65" s="2"/>
      <c r="O65" s="2"/>
      <c r="P65" s="2"/>
      <c r="Q65" s="2"/>
      <c r="R65" s="2"/>
      <c r="S65" s="2"/>
      <c r="T65" s="2"/>
      <c r="U65" s="2"/>
      <c r="V65" s="2"/>
      <c r="W65" s="2"/>
      <c r="X65" s="2"/>
      <c r="Y65" s="2"/>
      <c r="Z65" s="2"/>
      <c r="AA65" s="2"/>
    </row>
    <row r="66" spans="1:27" ht="12.75" customHeight="1">
      <c r="A66" s="2"/>
      <c r="B66" s="488"/>
      <c r="C66" s="272" t="s">
        <v>272</v>
      </c>
      <c r="D66" s="261">
        <v>89.81</v>
      </c>
      <c r="E66" s="261">
        <v>107.27</v>
      </c>
      <c r="F66" s="273">
        <v>63.32</v>
      </c>
      <c r="G66" s="2"/>
      <c r="H66" s="2"/>
      <c r="I66" s="2"/>
      <c r="J66" s="2"/>
      <c r="K66" s="2"/>
      <c r="L66" s="2"/>
      <c r="M66" s="2"/>
      <c r="N66" s="2"/>
      <c r="O66" s="2"/>
      <c r="P66" s="2"/>
      <c r="Q66" s="2"/>
      <c r="R66" s="2"/>
      <c r="S66" s="2"/>
      <c r="T66" s="2"/>
      <c r="U66" s="2"/>
      <c r="V66" s="2"/>
      <c r="W66" s="2"/>
      <c r="X66" s="2"/>
      <c r="Y66" s="2"/>
      <c r="Z66" s="2"/>
      <c r="AA66" s="2"/>
    </row>
    <row r="67" spans="1:27" ht="12.75" customHeight="1">
      <c r="A67" s="2"/>
      <c r="B67" s="488"/>
      <c r="C67" s="272" t="s">
        <v>273</v>
      </c>
      <c r="D67" s="261">
        <v>74.010000000000005</v>
      </c>
      <c r="E67" s="261">
        <v>96.18</v>
      </c>
      <c r="F67" s="273">
        <v>56.91</v>
      </c>
      <c r="G67" s="2"/>
      <c r="H67" s="2"/>
      <c r="I67" s="2"/>
      <c r="J67" s="2"/>
      <c r="K67" s="2"/>
      <c r="L67" s="2"/>
      <c r="M67" s="2"/>
      <c r="N67" s="2"/>
      <c r="O67" s="2"/>
      <c r="P67" s="2"/>
      <c r="Q67" s="2"/>
      <c r="R67" s="2"/>
      <c r="S67" s="2"/>
      <c r="T67" s="2"/>
      <c r="U67" s="2"/>
      <c r="V67" s="2"/>
      <c r="W67" s="2"/>
      <c r="X67" s="2"/>
      <c r="Y67" s="2"/>
      <c r="Z67" s="2"/>
      <c r="AA67" s="2"/>
    </row>
    <row r="68" spans="1:27" ht="12.75" customHeight="1">
      <c r="A68" s="2"/>
      <c r="B68" s="488"/>
      <c r="C68" s="272" t="s">
        <v>274</v>
      </c>
      <c r="D68" s="261">
        <v>60.04</v>
      </c>
      <c r="E68" s="261">
        <v>88.25</v>
      </c>
      <c r="F68" s="273">
        <v>52.15</v>
      </c>
      <c r="G68" s="2"/>
      <c r="H68" s="2"/>
      <c r="I68" s="2"/>
      <c r="J68" s="2"/>
      <c r="K68" s="2"/>
      <c r="L68" s="2"/>
      <c r="M68" s="2"/>
      <c r="N68" s="2"/>
      <c r="O68" s="2"/>
      <c r="P68" s="2"/>
      <c r="Q68" s="2"/>
      <c r="R68" s="2"/>
      <c r="S68" s="2"/>
      <c r="T68" s="2"/>
      <c r="U68" s="2"/>
      <c r="V68" s="2"/>
      <c r="W68" s="2"/>
      <c r="X68" s="2"/>
      <c r="Y68" s="2"/>
      <c r="Z68" s="2"/>
      <c r="AA68" s="2"/>
    </row>
    <row r="69" spans="1:27" ht="12.75" customHeight="1">
      <c r="A69" s="2"/>
      <c r="B69" s="488"/>
      <c r="C69" s="272" t="s">
        <v>275</v>
      </c>
      <c r="D69" s="261">
        <v>44.61</v>
      </c>
      <c r="E69" s="261">
        <v>72.23</v>
      </c>
      <c r="F69" s="273">
        <v>44.88</v>
      </c>
      <c r="G69" s="2"/>
      <c r="H69" s="2"/>
      <c r="I69" s="2"/>
      <c r="J69" s="2"/>
      <c r="K69" s="2"/>
      <c r="L69" s="2"/>
      <c r="M69" s="2"/>
      <c r="N69" s="2"/>
      <c r="O69" s="2"/>
      <c r="P69" s="2"/>
      <c r="Q69" s="2"/>
      <c r="R69" s="2"/>
      <c r="S69" s="2"/>
      <c r="T69" s="2"/>
      <c r="U69" s="2"/>
      <c r="V69" s="2"/>
      <c r="W69" s="2"/>
      <c r="X69" s="2"/>
      <c r="Y69" s="2"/>
      <c r="Z69" s="2"/>
      <c r="AA69" s="2"/>
    </row>
    <row r="70" spans="1:27" ht="13.5" customHeight="1">
      <c r="A70" s="2"/>
      <c r="B70" s="489"/>
      <c r="C70" s="274" t="s">
        <v>276</v>
      </c>
      <c r="D70" s="275">
        <v>50.36</v>
      </c>
      <c r="E70" s="275">
        <v>65.760000000000005</v>
      </c>
      <c r="F70" s="276">
        <v>40.049999999999997</v>
      </c>
      <c r="G70" s="2"/>
      <c r="H70" s="2"/>
      <c r="I70" s="2"/>
      <c r="J70" s="2"/>
      <c r="K70" s="2"/>
      <c r="L70" s="2"/>
      <c r="M70" s="2"/>
      <c r="N70" s="2"/>
      <c r="O70" s="2"/>
      <c r="P70" s="2"/>
      <c r="Q70" s="2"/>
      <c r="R70" s="2"/>
      <c r="S70" s="2"/>
      <c r="T70" s="2"/>
      <c r="U70" s="2"/>
      <c r="V70" s="2"/>
      <c r="W70" s="2"/>
      <c r="X70" s="2"/>
      <c r="Y70" s="2"/>
      <c r="Z70" s="2"/>
      <c r="AA70" s="2"/>
    </row>
    <row r="71" spans="1:27" ht="13.5" customHeight="1">
      <c r="A71" s="31"/>
      <c r="B71" s="31"/>
      <c r="C71" s="282"/>
      <c r="D71" s="283"/>
      <c r="E71" s="283"/>
      <c r="F71" s="283"/>
      <c r="G71" s="31"/>
      <c r="H71" s="31"/>
      <c r="I71" s="31"/>
      <c r="J71" s="31"/>
      <c r="K71" s="31"/>
      <c r="L71" s="31"/>
      <c r="M71" s="31"/>
      <c r="N71" s="31"/>
      <c r="O71" s="31"/>
      <c r="P71" s="31"/>
      <c r="Q71" s="31"/>
      <c r="R71" s="31"/>
      <c r="S71" s="31"/>
      <c r="T71" s="31"/>
      <c r="U71" s="31"/>
      <c r="V71" s="31"/>
      <c r="W71" s="31"/>
      <c r="X71" s="31"/>
      <c r="Y71" s="31"/>
      <c r="Z71" s="31"/>
      <c r="AA71" s="31"/>
    </row>
    <row r="72" spans="1:27" ht="19.5" customHeight="1">
      <c r="A72" s="19" t="s">
        <v>267</v>
      </c>
      <c r="B72" s="2"/>
      <c r="C72" s="258"/>
      <c r="D72" s="2"/>
      <c r="E72" s="281"/>
      <c r="F72" s="281"/>
      <c r="G72" s="2"/>
      <c r="H72" s="2"/>
      <c r="I72" s="2"/>
      <c r="J72" s="2"/>
      <c r="K72" s="2"/>
      <c r="L72" s="2"/>
      <c r="M72" s="2"/>
      <c r="N72" s="2"/>
      <c r="O72" s="2"/>
      <c r="P72" s="2"/>
      <c r="Q72" s="2"/>
      <c r="R72" s="2"/>
      <c r="S72" s="2"/>
      <c r="T72" s="2"/>
      <c r="U72" s="2"/>
      <c r="V72" s="2"/>
      <c r="W72" s="2"/>
      <c r="X72" s="2"/>
      <c r="Y72" s="2"/>
      <c r="Z72" s="2"/>
      <c r="AA72" s="2"/>
    </row>
    <row r="73" spans="1:27" ht="15.75" customHeight="1">
      <c r="A73" s="2"/>
      <c r="B73" s="178" t="s">
        <v>191</v>
      </c>
      <c r="C73" s="258"/>
      <c r="D73" s="258"/>
      <c r="E73" s="281"/>
      <c r="F73" s="281"/>
      <c r="G73" s="2"/>
      <c r="H73" s="2"/>
      <c r="I73" s="2"/>
      <c r="J73" s="2"/>
      <c r="K73" s="2"/>
      <c r="L73" s="2"/>
      <c r="M73" s="2"/>
      <c r="N73" s="2"/>
      <c r="O73" s="2"/>
      <c r="P73" s="2"/>
      <c r="Q73" s="39" t="s">
        <v>253</v>
      </c>
      <c r="R73" s="2"/>
      <c r="S73" s="2"/>
      <c r="T73" s="2"/>
      <c r="U73" s="2"/>
      <c r="V73" s="2"/>
      <c r="W73" s="2"/>
      <c r="X73" s="2"/>
      <c r="Y73" s="2"/>
      <c r="Z73" s="2"/>
      <c r="AA73" s="2"/>
    </row>
    <row r="74" spans="1:27" ht="51.75" customHeight="1">
      <c r="A74" s="2"/>
      <c r="B74" s="2"/>
      <c r="C74" s="265" t="s">
        <v>184</v>
      </c>
      <c r="D74" s="284" t="s">
        <v>59</v>
      </c>
      <c r="E74" s="284" t="s">
        <v>60</v>
      </c>
      <c r="F74" s="285" t="s">
        <v>61</v>
      </c>
      <c r="G74" s="2"/>
      <c r="H74" s="430" t="s">
        <v>277</v>
      </c>
      <c r="I74" s="426"/>
      <c r="J74" s="426"/>
      <c r="K74" s="426"/>
      <c r="L74" s="426"/>
      <c r="M74" s="426"/>
      <c r="N74" s="426"/>
      <c r="O74" s="426"/>
      <c r="P74" s="426"/>
      <c r="Q74" s="426"/>
      <c r="R74" s="2"/>
      <c r="S74" s="2"/>
      <c r="T74" s="2"/>
      <c r="U74" s="2"/>
      <c r="V74" s="2"/>
      <c r="W74" s="2"/>
      <c r="X74" s="2"/>
      <c r="Y74" s="2"/>
      <c r="Z74" s="2"/>
      <c r="AA74" s="2"/>
    </row>
    <row r="75" spans="1:27" ht="12.75" customHeight="1">
      <c r="A75" s="2"/>
      <c r="B75" s="487" t="s">
        <v>86</v>
      </c>
      <c r="C75" s="277" t="s">
        <v>232</v>
      </c>
      <c r="D75" s="278">
        <v>381.52</v>
      </c>
      <c r="E75" s="278">
        <v>486.24</v>
      </c>
      <c r="F75" s="279">
        <v>316.13</v>
      </c>
      <c r="G75" s="2"/>
      <c r="H75" s="2"/>
      <c r="I75" s="2"/>
      <c r="J75" s="2"/>
      <c r="K75" s="2"/>
      <c r="L75" s="2"/>
      <c r="M75" s="2"/>
      <c r="N75" s="2"/>
      <c r="O75" s="2"/>
      <c r="P75" s="2"/>
      <c r="Q75" s="2"/>
      <c r="R75" s="2"/>
      <c r="S75" s="2"/>
      <c r="T75" s="2"/>
      <c r="U75" s="2"/>
      <c r="V75" s="2"/>
      <c r="W75" s="2"/>
      <c r="X75" s="2"/>
      <c r="Y75" s="2"/>
      <c r="Z75" s="2"/>
      <c r="AA75" s="2"/>
    </row>
    <row r="76" spans="1:27" ht="12.75" customHeight="1">
      <c r="A76" s="2"/>
      <c r="B76" s="488"/>
      <c r="C76" s="272" t="s">
        <v>233</v>
      </c>
      <c r="D76" s="261">
        <v>386.57</v>
      </c>
      <c r="E76" s="261">
        <v>515.16999999999996</v>
      </c>
      <c r="F76" s="273">
        <v>341.99</v>
      </c>
      <c r="G76" s="2"/>
      <c r="H76" s="2"/>
      <c r="I76" s="2"/>
      <c r="J76" s="2"/>
      <c r="K76" s="2"/>
      <c r="L76" s="2"/>
      <c r="M76" s="2"/>
      <c r="N76" s="2"/>
      <c r="O76" s="2"/>
      <c r="P76" s="2"/>
      <c r="Q76" s="2"/>
      <c r="R76" s="2"/>
      <c r="S76" s="2"/>
      <c r="T76" s="2"/>
      <c r="U76" s="2"/>
      <c r="V76" s="2"/>
      <c r="W76" s="2"/>
      <c r="X76" s="2"/>
      <c r="Y76" s="2"/>
      <c r="Z76" s="2"/>
      <c r="AA76" s="2"/>
    </row>
    <row r="77" spans="1:27" ht="12.75" customHeight="1">
      <c r="A77" s="2"/>
      <c r="B77" s="488"/>
      <c r="C77" s="272" t="s">
        <v>178</v>
      </c>
      <c r="D77" s="261">
        <v>396.86</v>
      </c>
      <c r="E77" s="261">
        <v>546.02</v>
      </c>
      <c r="F77" s="273">
        <v>363.67</v>
      </c>
      <c r="G77" s="2"/>
      <c r="H77" s="2"/>
      <c r="I77" s="2"/>
      <c r="J77" s="2"/>
      <c r="K77" s="2"/>
      <c r="L77" s="2"/>
      <c r="M77" s="2"/>
      <c r="N77" s="2"/>
      <c r="O77" s="2"/>
      <c r="P77" s="2"/>
      <c r="Q77" s="2"/>
      <c r="R77" s="2"/>
      <c r="S77" s="2"/>
      <c r="T77" s="2"/>
      <c r="U77" s="2"/>
      <c r="V77" s="2"/>
      <c r="W77" s="2"/>
      <c r="X77" s="2"/>
      <c r="Y77" s="2"/>
      <c r="Z77" s="2"/>
      <c r="AA77" s="2"/>
    </row>
    <row r="78" spans="1:27" ht="12.75" customHeight="1">
      <c r="A78" s="2"/>
      <c r="B78" s="488"/>
      <c r="C78" s="272" t="s">
        <v>179</v>
      </c>
      <c r="D78" s="261">
        <v>446</v>
      </c>
      <c r="E78" s="261">
        <v>552.54999999999995</v>
      </c>
      <c r="F78" s="273">
        <v>377.49</v>
      </c>
      <c r="G78" s="2"/>
      <c r="H78" s="2"/>
      <c r="I78" s="2"/>
      <c r="J78" s="2"/>
      <c r="K78" s="2"/>
      <c r="L78" s="2"/>
      <c r="M78" s="2"/>
      <c r="N78" s="2"/>
      <c r="O78" s="2"/>
      <c r="P78" s="2"/>
      <c r="Q78" s="2"/>
      <c r="R78" s="2"/>
      <c r="S78" s="2"/>
      <c r="T78" s="2"/>
      <c r="U78" s="2"/>
      <c r="V78" s="2"/>
      <c r="W78" s="2"/>
      <c r="X78" s="2"/>
      <c r="Y78" s="2"/>
      <c r="Z78" s="2"/>
      <c r="AA78" s="2"/>
    </row>
    <row r="79" spans="1:27" ht="12.75" customHeight="1">
      <c r="A79" s="2"/>
      <c r="B79" s="488"/>
      <c r="C79" s="272" t="s">
        <v>180</v>
      </c>
      <c r="D79" s="261">
        <v>397.08</v>
      </c>
      <c r="E79" s="261">
        <v>516.29999999999995</v>
      </c>
      <c r="F79" s="273">
        <v>365.33</v>
      </c>
      <c r="G79" s="2"/>
      <c r="H79" s="2"/>
      <c r="I79" s="2"/>
      <c r="J79" s="2"/>
      <c r="K79" s="2"/>
      <c r="L79" s="2"/>
      <c r="M79" s="2"/>
      <c r="N79" s="2"/>
      <c r="O79" s="2"/>
      <c r="P79" s="2"/>
      <c r="Q79" s="2"/>
      <c r="R79" s="2"/>
      <c r="S79" s="2"/>
      <c r="T79" s="2"/>
      <c r="U79" s="2"/>
      <c r="V79" s="2"/>
      <c r="W79" s="2"/>
      <c r="X79" s="2"/>
      <c r="Y79" s="2"/>
      <c r="Z79" s="2"/>
      <c r="AA79" s="2"/>
    </row>
    <row r="80" spans="1:27" ht="13.5" customHeight="1">
      <c r="A80" s="2"/>
      <c r="B80" s="489"/>
      <c r="C80" s="274" t="s">
        <v>181</v>
      </c>
      <c r="D80" s="275">
        <v>377.76</v>
      </c>
      <c r="E80" s="275">
        <v>494.97</v>
      </c>
      <c r="F80" s="276">
        <v>373.83</v>
      </c>
      <c r="G80" s="2"/>
      <c r="H80" s="2"/>
      <c r="I80" s="2"/>
      <c r="J80" s="2"/>
      <c r="K80" s="2"/>
      <c r="L80" s="2"/>
      <c r="M80" s="2"/>
      <c r="N80" s="2"/>
      <c r="O80" s="2"/>
      <c r="P80" s="2"/>
      <c r="Q80" s="2"/>
      <c r="R80" s="2"/>
      <c r="S80" s="2"/>
      <c r="T80" s="2"/>
      <c r="U80" s="2"/>
      <c r="V80" s="2"/>
      <c r="W80" s="2"/>
      <c r="X80" s="2"/>
      <c r="Y80" s="2"/>
      <c r="Z80" s="2"/>
      <c r="AA80" s="2"/>
    </row>
    <row r="81" spans="1:27" ht="12.75" customHeight="1">
      <c r="A81" s="2"/>
      <c r="B81" s="487" t="s">
        <v>62</v>
      </c>
      <c r="C81" s="277" t="s">
        <v>232</v>
      </c>
      <c r="D81" s="278">
        <v>492.64</v>
      </c>
      <c r="E81" s="278">
        <v>663.59</v>
      </c>
      <c r="F81" s="279">
        <v>440.34</v>
      </c>
      <c r="G81" s="2"/>
      <c r="H81" s="2"/>
      <c r="I81" s="2"/>
      <c r="J81" s="2"/>
      <c r="K81" s="2"/>
      <c r="L81" s="2"/>
      <c r="M81" s="2"/>
      <c r="N81" s="2"/>
      <c r="O81" s="2"/>
      <c r="P81" s="2"/>
      <c r="Q81" s="2"/>
      <c r="R81" s="2"/>
      <c r="S81" s="2"/>
      <c r="T81" s="2"/>
      <c r="U81" s="2"/>
      <c r="V81" s="2"/>
      <c r="W81" s="2"/>
      <c r="X81" s="2"/>
      <c r="Y81" s="2"/>
      <c r="Z81" s="2"/>
      <c r="AA81" s="2"/>
    </row>
    <row r="82" spans="1:27" ht="12.75" customHeight="1">
      <c r="A82" s="2"/>
      <c r="B82" s="488"/>
      <c r="C82" s="272" t="s">
        <v>233</v>
      </c>
      <c r="D82" s="261">
        <v>520.44000000000005</v>
      </c>
      <c r="E82" s="261">
        <v>695.91</v>
      </c>
      <c r="F82" s="273">
        <v>475.87</v>
      </c>
      <c r="G82" s="2"/>
      <c r="H82" s="2"/>
      <c r="I82" s="2"/>
      <c r="J82" s="2"/>
      <c r="K82" s="2"/>
      <c r="L82" s="2"/>
      <c r="M82" s="2"/>
      <c r="N82" s="2"/>
      <c r="O82" s="2"/>
      <c r="P82" s="2"/>
      <c r="Q82" s="2"/>
      <c r="R82" s="2"/>
      <c r="S82" s="2"/>
      <c r="T82" s="2"/>
      <c r="U82" s="2"/>
      <c r="V82" s="2"/>
      <c r="W82" s="2"/>
      <c r="X82" s="2"/>
      <c r="Y82" s="2"/>
      <c r="Z82" s="2"/>
      <c r="AA82" s="2"/>
    </row>
    <row r="83" spans="1:27" ht="12.75" customHeight="1">
      <c r="A83" s="2"/>
      <c r="B83" s="488"/>
      <c r="C83" s="272" t="s">
        <v>178</v>
      </c>
      <c r="D83" s="261">
        <v>523.30999999999995</v>
      </c>
      <c r="E83" s="261">
        <v>740.82</v>
      </c>
      <c r="F83" s="273">
        <v>503.2</v>
      </c>
      <c r="G83" s="2"/>
      <c r="H83" s="2"/>
      <c r="I83" s="2"/>
      <c r="J83" s="2"/>
      <c r="K83" s="2"/>
      <c r="L83" s="2"/>
      <c r="M83" s="2"/>
      <c r="N83" s="2"/>
      <c r="O83" s="2"/>
      <c r="P83" s="2"/>
      <c r="Q83" s="2"/>
      <c r="R83" s="2"/>
      <c r="S83" s="2"/>
      <c r="T83" s="2"/>
      <c r="U83" s="2"/>
      <c r="V83" s="2"/>
      <c r="W83" s="2"/>
      <c r="X83" s="2"/>
      <c r="Y83" s="2"/>
      <c r="Z83" s="2"/>
      <c r="AA83" s="2"/>
    </row>
    <row r="84" spans="1:27" ht="12.75" customHeight="1">
      <c r="A84" s="2"/>
      <c r="B84" s="488"/>
      <c r="C84" s="272" t="s">
        <v>179</v>
      </c>
      <c r="D84" s="261">
        <v>581.54</v>
      </c>
      <c r="E84" s="261">
        <v>749.84</v>
      </c>
      <c r="F84" s="273">
        <v>523.97</v>
      </c>
      <c r="G84" s="2"/>
      <c r="H84" s="2"/>
      <c r="I84" s="2"/>
      <c r="J84" s="2"/>
      <c r="K84" s="2"/>
      <c r="L84" s="2"/>
      <c r="M84" s="2"/>
      <c r="N84" s="2"/>
      <c r="O84" s="2"/>
      <c r="P84" s="2"/>
      <c r="Q84" s="2"/>
      <c r="R84" s="2"/>
      <c r="S84" s="2"/>
      <c r="T84" s="2"/>
      <c r="U84" s="2"/>
      <c r="V84" s="2"/>
      <c r="W84" s="2"/>
      <c r="X84" s="2"/>
      <c r="Y84" s="2"/>
      <c r="Z84" s="2"/>
      <c r="AA84" s="2"/>
    </row>
    <row r="85" spans="1:27" ht="12.75" customHeight="1">
      <c r="A85" s="2"/>
      <c r="B85" s="488"/>
      <c r="C85" s="272" t="s">
        <v>180</v>
      </c>
      <c r="D85" s="261">
        <v>515.30999999999995</v>
      </c>
      <c r="E85" s="261">
        <v>702.21</v>
      </c>
      <c r="F85" s="273">
        <v>506.95</v>
      </c>
      <c r="G85" s="2"/>
      <c r="H85" s="2"/>
      <c r="I85" s="2"/>
      <c r="J85" s="2"/>
      <c r="K85" s="2"/>
      <c r="L85" s="2"/>
      <c r="M85" s="2"/>
      <c r="N85" s="2"/>
      <c r="O85" s="2"/>
      <c r="P85" s="2"/>
      <c r="Q85" s="2"/>
      <c r="R85" s="2"/>
      <c r="S85" s="2"/>
      <c r="T85" s="2"/>
      <c r="U85" s="2"/>
      <c r="V85" s="2"/>
      <c r="W85" s="2"/>
      <c r="X85" s="2"/>
      <c r="Y85" s="2"/>
      <c r="Z85" s="2"/>
      <c r="AA85" s="2"/>
    </row>
    <row r="86" spans="1:27" ht="13.5" customHeight="1">
      <c r="A86" s="2"/>
      <c r="B86" s="489"/>
      <c r="C86" s="274" t="s">
        <v>181</v>
      </c>
      <c r="D86" s="275">
        <v>505.09</v>
      </c>
      <c r="E86" s="275">
        <v>667.59</v>
      </c>
      <c r="F86" s="276">
        <v>515.04999999999995</v>
      </c>
      <c r="G86" s="2"/>
      <c r="H86" s="2"/>
      <c r="I86" s="2"/>
      <c r="J86" s="2"/>
      <c r="K86" s="2"/>
      <c r="L86" s="2"/>
      <c r="M86" s="2"/>
      <c r="N86" s="2"/>
      <c r="O86" s="2"/>
      <c r="P86" s="2"/>
      <c r="Q86" s="2"/>
      <c r="R86" s="2"/>
      <c r="S86" s="2"/>
      <c r="T86" s="2"/>
      <c r="U86" s="2"/>
      <c r="V86" s="2"/>
      <c r="W86" s="2"/>
      <c r="X86" s="2"/>
      <c r="Y86" s="2"/>
      <c r="Z86" s="2"/>
      <c r="AA86" s="2"/>
    </row>
    <row r="87" spans="1:27" ht="12.75" customHeight="1">
      <c r="A87" s="2"/>
      <c r="B87" s="487" t="s">
        <v>63</v>
      </c>
      <c r="C87" s="277" t="s">
        <v>232</v>
      </c>
      <c r="D87" s="278">
        <v>274.22000000000003</v>
      </c>
      <c r="E87" s="278">
        <v>320.7</v>
      </c>
      <c r="F87" s="279">
        <v>199.62</v>
      </c>
      <c r="G87" s="2"/>
      <c r="H87" s="2"/>
      <c r="I87" s="2"/>
      <c r="J87" s="2"/>
      <c r="K87" s="2"/>
      <c r="L87" s="2"/>
      <c r="M87" s="2"/>
      <c r="N87" s="2"/>
      <c r="O87" s="2"/>
      <c r="P87" s="2"/>
      <c r="Q87" s="2"/>
      <c r="R87" s="2"/>
      <c r="S87" s="2"/>
      <c r="T87" s="2"/>
      <c r="U87" s="2"/>
      <c r="V87" s="2"/>
      <c r="W87" s="2"/>
      <c r="X87" s="2"/>
      <c r="Y87" s="2"/>
      <c r="Z87" s="2"/>
      <c r="AA87" s="2"/>
    </row>
    <row r="88" spans="1:27" ht="12.75" customHeight="1">
      <c r="A88" s="2"/>
      <c r="B88" s="488"/>
      <c r="C88" s="272" t="s">
        <v>233</v>
      </c>
      <c r="D88" s="261">
        <v>263.52</v>
      </c>
      <c r="E88" s="261">
        <v>346.59</v>
      </c>
      <c r="F88" s="273">
        <v>216.19</v>
      </c>
      <c r="G88" s="2"/>
      <c r="H88" s="2"/>
      <c r="I88" s="2"/>
      <c r="J88" s="2"/>
      <c r="K88" s="2"/>
      <c r="L88" s="2"/>
      <c r="M88" s="2"/>
      <c r="N88" s="2"/>
      <c r="O88" s="2"/>
      <c r="P88" s="2"/>
      <c r="Q88" s="2"/>
      <c r="R88" s="2"/>
      <c r="S88" s="2"/>
      <c r="T88" s="2"/>
      <c r="U88" s="2"/>
      <c r="V88" s="2"/>
      <c r="W88" s="2"/>
      <c r="X88" s="2"/>
      <c r="Y88" s="2"/>
      <c r="Z88" s="2"/>
      <c r="AA88" s="2"/>
    </row>
    <row r="89" spans="1:27" ht="12.75" customHeight="1">
      <c r="A89" s="2"/>
      <c r="B89" s="488"/>
      <c r="C89" s="272" t="s">
        <v>178</v>
      </c>
      <c r="D89" s="261">
        <v>281.01</v>
      </c>
      <c r="E89" s="261">
        <v>363.89</v>
      </c>
      <c r="F89" s="273">
        <v>232.52</v>
      </c>
      <c r="G89" s="2"/>
      <c r="H89" s="2"/>
      <c r="I89" s="2"/>
      <c r="J89" s="2"/>
      <c r="K89" s="2"/>
      <c r="L89" s="2"/>
      <c r="M89" s="2"/>
      <c r="N89" s="2"/>
      <c r="O89" s="2"/>
      <c r="P89" s="2"/>
      <c r="Q89" s="2"/>
      <c r="R89" s="2"/>
      <c r="S89" s="2"/>
      <c r="T89" s="2"/>
      <c r="U89" s="2"/>
      <c r="V89" s="2"/>
      <c r="W89" s="2"/>
      <c r="X89" s="2"/>
      <c r="Y89" s="2"/>
      <c r="Z89" s="2"/>
      <c r="AA89" s="2"/>
    </row>
    <row r="90" spans="1:27" ht="12.75" customHeight="1">
      <c r="A90" s="2"/>
      <c r="B90" s="488"/>
      <c r="C90" s="272" t="s">
        <v>179</v>
      </c>
      <c r="D90" s="261">
        <v>320.7</v>
      </c>
      <c r="E90" s="261">
        <v>368.11</v>
      </c>
      <c r="F90" s="273">
        <v>239.96</v>
      </c>
      <c r="G90" s="2"/>
      <c r="H90" s="2"/>
      <c r="I90" s="2"/>
      <c r="J90" s="2"/>
      <c r="K90" s="2"/>
      <c r="L90" s="2"/>
      <c r="M90" s="2"/>
      <c r="N90" s="2"/>
      <c r="O90" s="2"/>
      <c r="P90" s="2"/>
      <c r="Q90" s="2"/>
      <c r="R90" s="2"/>
      <c r="S90" s="2"/>
      <c r="T90" s="2"/>
      <c r="U90" s="2"/>
      <c r="V90" s="2"/>
      <c r="W90" s="2"/>
      <c r="X90" s="2"/>
      <c r="Y90" s="2"/>
      <c r="Z90" s="2"/>
      <c r="AA90" s="2"/>
    </row>
    <row r="91" spans="1:27" ht="12.75" customHeight="1">
      <c r="A91" s="2"/>
      <c r="B91" s="488"/>
      <c r="C91" s="272" t="s">
        <v>180</v>
      </c>
      <c r="D91" s="261">
        <v>286.99</v>
      </c>
      <c r="E91" s="261">
        <v>342.37</v>
      </c>
      <c r="F91" s="273">
        <v>232.26</v>
      </c>
      <c r="G91" s="2"/>
      <c r="H91" s="2"/>
      <c r="I91" s="2"/>
      <c r="J91" s="2"/>
      <c r="K91" s="2"/>
      <c r="L91" s="2"/>
      <c r="M91" s="2"/>
      <c r="N91" s="2"/>
      <c r="O91" s="2"/>
      <c r="P91" s="2"/>
      <c r="Q91" s="2"/>
      <c r="R91" s="2"/>
      <c r="S91" s="2"/>
      <c r="T91" s="2"/>
      <c r="U91" s="2"/>
      <c r="V91" s="2"/>
      <c r="W91" s="2"/>
      <c r="X91" s="2"/>
      <c r="Y91" s="2"/>
      <c r="Z91" s="2"/>
      <c r="AA91" s="2"/>
    </row>
    <row r="92" spans="1:27" ht="13.5" customHeight="1">
      <c r="A92" s="2"/>
      <c r="B92" s="489"/>
      <c r="C92" s="274" t="s">
        <v>181</v>
      </c>
      <c r="D92" s="275">
        <v>259.05</v>
      </c>
      <c r="E92" s="275">
        <v>334.11</v>
      </c>
      <c r="F92" s="276">
        <v>241.29</v>
      </c>
      <c r="G92" s="2"/>
      <c r="H92" s="2"/>
      <c r="I92" s="2"/>
      <c r="J92" s="2"/>
      <c r="K92" s="2"/>
      <c r="L92" s="2"/>
      <c r="M92" s="2"/>
      <c r="N92" s="2"/>
      <c r="O92" s="2"/>
      <c r="P92" s="2"/>
      <c r="Q92" s="2"/>
      <c r="R92" s="2"/>
      <c r="S92" s="2"/>
      <c r="T92" s="2"/>
      <c r="U92" s="2"/>
      <c r="V92" s="2"/>
      <c r="W92" s="2"/>
      <c r="X92" s="2"/>
      <c r="Y92" s="2"/>
      <c r="Z92" s="2"/>
      <c r="AA92" s="2"/>
    </row>
    <row r="93" spans="1:27" ht="12.75" customHeight="1">
      <c r="A93" s="2"/>
      <c r="B93" s="286" t="s">
        <v>278</v>
      </c>
      <c r="C93" s="258"/>
      <c r="D93" s="258"/>
      <c r="E93" s="258"/>
      <c r="F93" s="258"/>
      <c r="G93" s="2"/>
      <c r="H93" s="2"/>
      <c r="I93" s="2"/>
      <c r="J93" s="2"/>
      <c r="K93" s="2"/>
      <c r="L93" s="2"/>
      <c r="M93" s="2"/>
      <c r="N93" s="2"/>
      <c r="O93" s="2"/>
      <c r="P93" s="2"/>
      <c r="Q93" s="2"/>
      <c r="R93" s="2"/>
      <c r="S93" s="2"/>
      <c r="T93" s="2"/>
      <c r="U93" s="2"/>
      <c r="V93" s="2"/>
      <c r="W93" s="2"/>
      <c r="X93" s="2"/>
      <c r="Y93" s="2"/>
      <c r="Z93" s="2"/>
      <c r="AA93" s="2"/>
    </row>
    <row r="94" spans="1:27" ht="12.75" customHeight="1">
      <c r="A94" s="2"/>
      <c r="B94" s="2"/>
      <c r="C94" s="258"/>
      <c r="D94" s="258"/>
      <c r="E94" s="258"/>
      <c r="F94" s="258"/>
      <c r="G94" s="2"/>
      <c r="H94" s="2"/>
      <c r="I94" s="2"/>
      <c r="J94" s="2"/>
      <c r="K94" s="2"/>
      <c r="L94" s="2"/>
      <c r="M94" s="2"/>
      <c r="N94" s="2"/>
      <c r="O94" s="2"/>
      <c r="P94" s="2"/>
      <c r="Q94" s="2"/>
      <c r="R94" s="2"/>
      <c r="S94" s="2"/>
      <c r="T94" s="2"/>
      <c r="U94" s="2"/>
      <c r="V94" s="2"/>
      <c r="W94" s="2"/>
      <c r="X94" s="2"/>
      <c r="Y94" s="2"/>
      <c r="Z94" s="2"/>
      <c r="AA94" s="2"/>
    </row>
    <row r="95" spans="1:27" ht="13.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1:27" ht="19.5" customHeight="1">
      <c r="A96" s="19" t="s">
        <v>50</v>
      </c>
      <c r="B96" s="2"/>
      <c r="C96" s="154"/>
      <c r="D96" s="154"/>
      <c r="E96" s="154"/>
      <c r="F96" s="2"/>
      <c r="G96" s="2"/>
      <c r="H96" s="2"/>
      <c r="I96" s="2"/>
      <c r="J96" s="2"/>
      <c r="K96" s="2"/>
      <c r="L96" s="2"/>
      <c r="M96" s="2"/>
      <c r="N96" s="2"/>
      <c r="O96" s="2"/>
      <c r="P96" s="2"/>
      <c r="Q96" s="21" t="s">
        <v>279</v>
      </c>
      <c r="R96" s="2"/>
      <c r="S96" s="2"/>
      <c r="T96" s="2"/>
      <c r="U96" s="2"/>
      <c r="V96" s="2"/>
      <c r="W96" s="2"/>
      <c r="X96" s="2"/>
      <c r="Y96" s="2"/>
      <c r="Z96" s="2"/>
      <c r="AA96" s="2"/>
    </row>
    <row r="97" spans="1:27" ht="12.75" customHeight="1">
      <c r="A97" s="2"/>
      <c r="B97" s="2"/>
      <c r="C97" s="2"/>
      <c r="D97" s="2"/>
      <c r="E97" s="2"/>
      <c r="F97" s="2"/>
      <c r="G97" s="2"/>
      <c r="H97" s="2"/>
      <c r="I97" s="2"/>
      <c r="J97" s="2"/>
      <c r="K97" s="2"/>
      <c r="L97" s="2"/>
      <c r="M97" s="2"/>
      <c r="N97" s="2"/>
      <c r="O97" s="2"/>
      <c r="P97" s="2"/>
      <c r="Q97" s="128"/>
      <c r="R97" s="2"/>
      <c r="S97" s="2"/>
      <c r="T97" s="2"/>
      <c r="U97" s="2"/>
      <c r="V97" s="2"/>
      <c r="W97" s="2"/>
      <c r="X97" s="2"/>
      <c r="Y97" s="2"/>
      <c r="Z97" s="2"/>
      <c r="AA97" s="2"/>
    </row>
    <row r="98" spans="1:27" ht="45" customHeight="1">
      <c r="A98" s="259"/>
      <c r="B98" s="287"/>
      <c r="C98" s="288" t="s">
        <v>59</v>
      </c>
      <c r="D98" s="288" t="s">
        <v>60</v>
      </c>
      <c r="E98" s="288" t="s">
        <v>61</v>
      </c>
      <c r="F98" s="259"/>
      <c r="G98" s="259"/>
      <c r="H98" s="445" t="s">
        <v>280</v>
      </c>
      <c r="I98" s="426"/>
      <c r="J98" s="426"/>
      <c r="K98" s="426"/>
      <c r="L98" s="426"/>
      <c r="M98" s="426"/>
      <c r="N98" s="426"/>
      <c r="O98" s="426"/>
      <c r="P98" s="426"/>
      <c r="Q98" s="426"/>
      <c r="R98" s="259"/>
      <c r="S98" s="259"/>
      <c r="T98" s="259"/>
      <c r="U98" s="259"/>
      <c r="V98" s="259"/>
      <c r="W98" s="259"/>
      <c r="X98" s="259"/>
      <c r="Y98" s="259"/>
      <c r="Z98" s="259"/>
      <c r="AA98" s="259"/>
    </row>
    <row r="99" spans="1:27" ht="12.75" customHeight="1">
      <c r="A99" s="2"/>
      <c r="B99" s="289" t="s">
        <v>232</v>
      </c>
      <c r="C99" s="290">
        <v>23.4</v>
      </c>
      <c r="D99" s="291">
        <v>22.5</v>
      </c>
      <c r="E99" s="291">
        <v>23.557950735112701</v>
      </c>
      <c r="F99" s="2"/>
      <c r="G99" s="2"/>
      <c r="H99" s="2"/>
      <c r="I99" s="2"/>
      <c r="J99" s="2"/>
      <c r="K99" s="2"/>
      <c r="L99" s="2"/>
      <c r="M99" s="2"/>
      <c r="N99" s="2"/>
      <c r="O99" s="2"/>
      <c r="P99" s="2"/>
      <c r="Q99" s="2"/>
      <c r="R99" s="2"/>
      <c r="S99" s="2"/>
      <c r="T99" s="2"/>
      <c r="U99" s="2"/>
      <c r="V99" s="2"/>
      <c r="W99" s="2"/>
      <c r="X99" s="2"/>
      <c r="Y99" s="2"/>
      <c r="Z99" s="2"/>
      <c r="AA99" s="2"/>
    </row>
    <row r="100" spans="1:27" ht="12.75" customHeight="1">
      <c r="A100" s="2"/>
      <c r="B100" s="196"/>
      <c r="C100" s="292"/>
      <c r="D100" s="253"/>
      <c r="E100" s="253"/>
      <c r="F100" s="2"/>
      <c r="G100" s="2"/>
      <c r="H100" s="2"/>
      <c r="I100" s="2"/>
      <c r="J100" s="2"/>
      <c r="K100" s="2"/>
      <c r="L100" s="2"/>
      <c r="M100" s="2"/>
      <c r="N100" s="2"/>
      <c r="O100" s="2"/>
      <c r="P100" s="2"/>
      <c r="Q100" s="2"/>
      <c r="R100" s="2"/>
      <c r="S100" s="2"/>
      <c r="T100" s="2"/>
      <c r="U100" s="2"/>
      <c r="V100" s="2"/>
      <c r="W100" s="2"/>
      <c r="X100" s="2"/>
      <c r="Y100" s="2"/>
      <c r="Z100" s="2"/>
      <c r="AA100" s="2"/>
    </row>
    <row r="101" spans="1:27" ht="12.75" customHeight="1">
      <c r="A101" s="2"/>
      <c r="B101" s="196"/>
      <c r="C101" s="292"/>
      <c r="D101" s="253"/>
      <c r="E101" s="253"/>
      <c r="F101" s="2"/>
      <c r="G101" s="2"/>
      <c r="H101" s="2"/>
      <c r="I101" s="2"/>
      <c r="J101" s="2"/>
      <c r="K101" s="2"/>
      <c r="L101" s="2"/>
      <c r="M101" s="2"/>
      <c r="N101" s="2"/>
      <c r="O101" s="2"/>
      <c r="P101" s="2"/>
      <c r="Q101" s="2"/>
      <c r="R101" s="2"/>
      <c r="S101" s="2"/>
      <c r="T101" s="2"/>
      <c r="U101" s="2"/>
      <c r="V101" s="2"/>
      <c r="W101" s="2"/>
      <c r="X101" s="2"/>
      <c r="Y101" s="2"/>
      <c r="Z101" s="2"/>
      <c r="AA101" s="2"/>
    </row>
    <row r="102" spans="1:27" ht="12.75" customHeight="1">
      <c r="A102" s="2"/>
      <c r="B102" s="212" t="s">
        <v>281</v>
      </c>
      <c r="C102" s="212"/>
      <c r="D102" s="253"/>
      <c r="E102" s="253"/>
      <c r="F102" s="2"/>
      <c r="G102" s="2"/>
      <c r="H102" s="2"/>
      <c r="I102" s="2"/>
      <c r="J102" s="2"/>
      <c r="K102" s="2"/>
      <c r="L102" s="2"/>
      <c r="M102" s="2"/>
      <c r="N102" s="2"/>
      <c r="O102" s="2"/>
      <c r="P102" s="2"/>
      <c r="Q102" s="2"/>
      <c r="R102" s="2"/>
      <c r="S102" s="2"/>
      <c r="T102" s="2"/>
      <c r="U102" s="2"/>
      <c r="V102" s="2"/>
      <c r="W102" s="2"/>
      <c r="X102" s="2"/>
      <c r="Y102" s="2"/>
      <c r="Z102" s="2"/>
      <c r="AA102" s="2"/>
    </row>
    <row r="103" spans="1:27" ht="13.5" customHeight="1">
      <c r="A103" s="31"/>
      <c r="B103" s="31"/>
      <c r="C103" s="31"/>
      <c r="D103" s="247"/>
      <c r="E103" s="247"/>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1:27" ht="16.5" customHeight="1">
      <c r="A104" s="293" t="s">
        <v>51</v>
      </c>
      <c r="B104" s="2"/>
      <c r="C104" s="2"/>
      <c r="D104" s="2"/>
      <c r="E104" s="2"/>
      <c r="F104" s="2"/>
      <c r="G104" s="2"/>
      <c r="H104" s="2"/>
      <c r="I104" s="2"/>
      <c r="J104" s="2"/>
      <c r="K104" s="2"/>
      <c r="L104" s="2"/>
      <c r="M104" s="2"/>
      <c r="N104" s="2"/>
      <c r="O104" s="2"/>
      <c r="P104" s="2"/>
      <c r="Q104" s="21" t="s">
        <v>279</v>
      </c>
      <c r="R104" s="2"/>
      <c r="S104" s="2"/>
      <c r="T104" s="2"/>
      <c r="U104" s="2"/>
      <c r="V104" s="2"/>
      <c r="W104" s="2"/>
      <c r="X104" s="2"/>
      <c r="Y104" s="2"/>
      <c r="Z104" s="2"/>
      <c r="AA104" s="2"/>
    </row>
    <row r="105" spans="1:27" ht="12.75" customHeight="1">
      <c r="A105" s="2"/>
      <c r="B105" s="2"/>
      <c r="C105" s="253"/>
      <c r="D105" s="253"/>
      <c r="E105" s="253"/>
      <c r="F105" s="294"/>
      <c r="G105" s="2"/>
      <c r="H105" s="2"/>
      <c r="I105" s="2"/>
      <c r="J105" s="2"/>
      <c r="K105" s="2"/>
      <c r="L105" s="2"/>
      <c r="M105" s="2"/>
      <c r="N105" s="2"/>
      <c r="O105" s="2"/>
      <c r="P105" s="2"/>
      <c r="Q105" s="2"/>
      <c r="R105" s="2"/>
      <c r="S105" s="2"/>
      <c r="T105" s="2"/>
      <c r="U105" s="2"/>
      <c r="V105" s="2"/>
      <c r="W105" s="2"/>
      <c r="X105" s="2"/>
      <c r="Y105" s="2"/>
      <c r="Z105" s="2"/>
      <c r="AA105" s="2"/>
    </row>
    <row r="106" spans="1:27" ht="43.5" customHeight="1">
      <c r="A106" s="2"/>
      <c r="B106" s="259" t="s">
        <v>188</v>
      </c>
      <c r="C106" s="295" t="s">
        <v>59</v>
      </c>
      <c r="D106" s="295" t="s">
        <v>61</v>
      </c>
      <c r="E106" s="296"/>
      <c r="F106" s="2"/>
      <c r="G106" s="297"/>
      <c r="H106" s="441" t="s">
        <v>282</v>
      </c>
      <c r="I106" s="426"/>
      <c r="J106" s="426"/>
      <c r="K106" s="426"/>
      <c r="L106" s="426"/>
      <c r="M106" s="426"/>
      <c r="N106" s="426"/>
      <c r="O106" s="426"/>
      <c r="P106" s="426"/>
      <c r="Q106" s="426"/>
      <c r="R106" s="2"/>
      <c r="S106" s="2"/>
      <c r="T106" s="2"/>
      <c r="U106" s="2"/>
      <c r="V106" s="2"/>
      <c r="W106" s="2"/>
      <c r="X106" s="2"/>
      <c r="Y106" s="2"/>
      <c r="Z106" s="2"/>
      <c r="AA106" s="2"/>
    </row>
    <row r="107" spans="1:27" ht="15" customHeight="1">
      <c r="A107" s="2"/>
      <c r="B107" s="298" t="s">
        <v>204</v>
      </c>
      <c r="C107" s="299">
        <v>23.036649000000001</v>
      </c>
      <c r="D107" s="300">
        <v>18.021963</v>
      </c>
      <c r="E107" s="296"/>
      <c r="F107" s="301"/>
      <c r="G107" s="3"/>
      <c r="H107" s="426"/>
      <c r="I107" s="426"/>
      <c r="J107" s="426"/>
      <c r="K107" s="426"/>
      <c r="L107" s="426"/>
      <c r="M107" s="426"/>
      <c r="N107" s="426"/>
      <c r="O107" s="426"/>
      <c r="P107" s="426"/>
      <c r="Q107" s="426"/>
      <c r="R107" s="2"/>
      <c r="S107" s="2"/>
      <c r="T107" s="2"/>
      <c r="U107" s="2"/>
      <c r="V107" s="2"/>
      <c r="W107" s="2"/>
      <c r="X107" s="2"/>
      <c r="Y107" s="2"/>
      <c r="Z107" s="2"/>
      <c r="AA107" s="2"/>
    </row>
    <row r="108" spans="1:27" ht="15" customHeight="1">
      <c r="A108" s="2"/>
      <c r="B108" s="302" t="s">
        <v>283</v>
      </c>
      <c r="C108" s="299">
        <v>29.8</v>
      </c>
      <c r="D108" s="300">
        <v>20.123410651461</v>
      </c>
      <c r="E108" s="253"/>
      <c r="F108" s="303"/>
      <c r="G108" s="2"/>
      <c r="H108" s="2"/>
      <c r="I108" s="2"/>
      <c r="J108" s="2"/>
      <c r="K108" s="2"/>
      <c r="L108" s="2"/>
      <c r="M108" s="2"/>
      <c r="N108" s="2"/>
      <c r="O108" s="2"/>
      <c r="P108" s="2"/>
      <c r="Q108" s="2"/>
      <c r="R108" s="2"/>
      <c r="S108" s="2"/>
      <c r="T108" s="2"/>
      <c r="U108" s="2"/>
      <c r="V108" s="2"/>
      <c r="W108" s="2"/>
      <c r="X108" s="2"/>
      <c r="Y108" s="2"/>
      <c r="Z108" s="2"/>
      <c r="AA108" s="2"/>
    </row>
    <row r="109" spans="1:27" ht="12.75" customHeight="1">
      <c r="A109" s="2"/>
      <c r="B109" s="304" t="s">
        <v>284</v>
      </c>
      <c r="C109" s="305"/>
      <c r="D109" s="253"/>
      <c r="E109" s="253"/>
      <c r="F109" s="294"/>
      <c r="G109" s="2"/>
      <c r="H109" s="2"/>
      <c r="I109" s="2"/>
      <c r="J109" s="2"/>
      <c r="K109" s="2"/>
      <c r="L109" s="2"/>
      <c r="M109" s="2"/>
      <c r="N109" s="2"/>
      <c r="O109" s="2"/>
      <c r="P109" s="2"/>
      <c r="Q109" s="2"/>
      <c r="R109" s="2"/>
      <c r="S109" s="2"/>
      <c r="T109" s="2"/>
      <c r="U109" s="2"/>
      <c r="V109" s="2"/>
      <c r="W109" s="2"/>
      <c r="X109" s="2"/>
      <c r="Y109" s="2"/>
      <c r="Z109" s="2"/>
      <c r="AA109" s="2"/>
    </row>
    <row r="110" spans="1:27" ht="14.25" customHeight="1">
      <c r="A110" s="2"/>
      <c r="B110" s="306" t="s">
        <v>285</v>
      </c>
      <c r="C110" s="253"/>
      <c r="D110" s="253"/>
      <c r="E110" s="253"/>
      <c r="F110" s="294"/>
      <c r="G110" s="2"/>
      <c r="H110" s="2"/>
      <c r="I110" s="2"/>
      <c r="J110" s="2"/>
      <c r="K110" s="2"/>
      <c r="L110" s="2"/>
      <c r="M110" s="2"/>
      <c r="N110" s="2"/>
      <c r="O110" s="2"/>
      <c r="P110" s="2"/>
      <c r="Q110" s="2"/>
      <c r="R110" s="2"/>
      <c r="S110" s="2"/>
      <c r="T110" s="2"/>
      <c r="U110" s="2"/>
      <c r="V110" s="2"/>
      <c r="W110" s="2"/>
      <c r="X110" s="2"/>
      <c r="Y110" s="2"/>
      <c r="Z110" s="2"/>
      <c r="AA110" s="2"/>
    </row>
    <row r="111" spans="1:27" ht="12.75" customHeight="1">
      <c r="A111" s="2"/>
      <c r="B111" s="307" t="str">
        <f>HYPERLINK("http://www.apho.org.uk/resource/item.aspx?RID=97287","http://www.apho.org.uk/resource/item.aspx?RID=97287")</f>
        <v>http://www.apho.org.uk/resource/item.aspx?RID=97287</v>
      </c>
      <c r="C111" s="2"/>
      <c r="D111" s="2"/>
      <c r="E111" s="253"/>
      <c r="F111" s="294"/>
      <c r="G111" s="2"/>
      <c r="H111" s="2"/>
      <c r="I111" s="2"/>
      <c r="J111" s="2"/>
      <c r="K111" s="2"/>
      <c r="L111" s="2"/>
      <c r="M111" s="2"/>
      <c r="N111" s="2"/>
      <c r="O111" s="2"/>
      <c r="P111" s="2"/>
      <c r="Q111" s="2"/>
      <c r="R111" s="2"/>
      <c r="S111" s="2"/>
      <c r="T111" s="2"/>
      <c r="U111" s="2"/>
      <c r="V111" s="2"/>
      <c r="W111" s="2"/>
      <c r="X111" s="2"/>
      <c r="Y111" s="2"/>
      <c r="Z111" s="2"/>
      <c r="AA111" s="2"/>
    </row>
    <row r="112" spans="1:27" ht="12.75" customHeight="1">
      <c r="A112" s="2"/>
      <c r="B112" s="128"/>
      <c r="C112" s="2"/>
      <c r="D112" s="2"/>
      <c r="E112" s="253"/>
      <c r="F112" s="294"/>
      <c r="G112" s="2"/>
      <c r="H112" s="2"/>
      <c r="I112" s="2"/>
      <c r="J112" s="2"/>
      <c r="K112" s="2"/>
      <c r="L112" s="2"/>
      <c r="M112" s="2"/>
      <c r="N112" s="2"/>
      <c r="O112" s="2"/>
      <c r="P112" s="2"/>
      <c r="Q112" s="2"/>
      <c r="R112" s="2"/>
      <c r="S112" s="2"/>
      <c r="T112" s="2"/>
      <c r="U112" s="2"/>
      <c r="V112" s="2"/>
      <c r="W112" s="2"/>
      <c r="X112" s="2"/>
      <c r="Y112" s="2"/>
      <c r="Z112" s="2"/>
      <c r="AA112" s="2"/>
    </row>
    <row r="113" spans="1:27" ht="13.5" customHeight="1">
      <c r="A113" s="31"/>
      <c r="B113" s="31"/>
      <c r="C113" s="31"/>
      <c r="D113" s="31"/>
      <c r="E113" s="247"/>
      <c r="F113" s="308"/>
      <c r="G113" s="31"/>
      <c r="H113" s="31"/>
      <c r="I113" s="31"/>
      <c r="J113" s="31"/>
      <c r="K113" s="31"/>
      <c r="L113" s="31"/>
      <c r="M113" s="31"/>
      <c r="N113" s="31"/>
      <c r="O113" s="31"/>
      <c r="P113" s="31"/>
      <c r="Q113" s="31"/>
      <c r="R113" s="31"/>
      <c r="S113" s="31"/>
      <c r="T113" s="31"/>
      <c r="U113" s="31"/>
      <c r="V113" s="31"/>
      <c r="W113" s="31"/>
      <c r="X113" s="31"/>
      <c r="Y113" s="31"/>
      <c r="Z113" s="31"/>
      <c r="AA113" s="31"/>
    </row>
    <row r="114" spans="1:27" ht="19.5" customHeight="1">
      <c r="A114" s="175" t="s">
        <v>52</v>
      </c>
      <c r="B114" s="24"/>
      <c r="C114" s="24"/>
      <c r="D114" s="24"/>
      <c r="E114" s="24"/>
      <c r="F114" s="24"/>
      <c r="G114" s="24"/>
      <c r="H114" s="24"/>
      <c r="I114" s="24"/>
      <c r="J114" s="24"/>
      <c r="K114" s="24"/>
      <c r="L114" s="24"/>
      <c r="M114" s="24"/>
      <c r="N114" s="24"/>
      <c r="O114" s="24"/>
      <c r="P114" s="24"/>
      <c r="Q114" s="82" t="s">
        <v>286</v>
      </c>
      <c r="R114" s="2"/>
      <c r="S114" s="2"/>
      <c r="T114" s="2"/>
      <c r="U114" s="2"/>
      <c r="V114" s="2"/>
      <c r="W114" s="2"/>
      <c r="X114" s="2"/>
      <c r="Y114" s="2"/>
      <c r="Z114" s="2"/>
      <c r="AA114" s="2"/>
    </row>
    <row r="115" spans="1:27" ht="15" customHeight="1">
      <c r="A115" s="2"/>
      <c r="B115" s="2"/>
      <c r="C115" s="24"/>
      <c r="D115" s="24"/>
      <c r="E115" s="24"/>
      <c r="F115" s="2"/>
      <c r="G115" s="24"/>
      <c r="H115" s="24"/>
      <c r="I115" s="24"/>
      <c r="J115" s="24"/>
      <c r="K115" s="24"/>
      <c r="L115" s="24"/>
      <c r="M115" s="24"/>
      <c r="N115" s="24"/>
      <c r="O115" s="2"/>
      <c r="P115" s="24"/>
      <c r="Q115" s="24"/>
      <c r="R115" s="2"/>
      <c r="S115" s="2"/>
      <c r="T115" s="2"/>
      <c r="U115" s="2"/>
      <c r="V115" s="2"/>
      <c r="W115" s="2"/>
      <c r="X115" s="2"/>
      <c r="Y115" s="2"/>
      <c r="Z115" s="2"/>
      <c r="AA115" s="2"/>
    </row>
    <row r="116" spans="1:27" ht="49.5" customHeight="1">
      <c r="A116" s="2"/>
      <c r="B116" s="309" t="s">
        <v>188</v>
      </c>
      <c r="C116" s="254" t="s">
        <v>59</v>
      </c>
      <c r="D116" s="254" t="s">
        <v>60</v>
      </c>
      <c r="E116" s="254" t="s">
        <v>61</v>
      </c>
      <c r="F116" s="2"/>
      <c r="G116" s="24"/>
      <c r="H116" s="441" t="s">
        <v>287</v>
      </c>
      <c r="I116" s="426"/>
      <c r="J116" s="426"/>
      <c r="K116" s="426"/>
      <c r="L116" s="426"/>
      <c r="M116" s="426"/>
      <c r="N116" s="426"/>
      <c r="O116" s="426"/>
      <c r="P116" s="24"/>
      <c r="Q116" s="24"/>
      <c r="R116" s="2"/>
      <c r="S116" s="2"/>
      <c r="T116" s="2"/>
      <c r="U116" s="2"/>
      <c r="V116" s="2"/>
      <c r="W116" s="2"/>
      <c r="X116" s="2"/>
      <c r="Y116" s="2"/>
      <c r="Z116" s="2"/>
      <c r="AA116" s="2"/>
    </row>
    <row r="117" spans="1:27" ht="15" customHeight="1">
      <c r="A117" s="2"/>
      <c r="B117" s="158" t="s">
        <v>261</v>
      </c>
      <c r="C117" s="184" t="s">
        <v>288</v>
      </c>
      <c r="D117" s="184" t="s">
        <v>189</v>
      </c>
      <c r="E117" s="184" t="s">
        <v>289</v>
      </c>
      <c r="F117" s="2"/>
      <c r="G117" s="24"/>
      <c r="H117" s="462" t="s">
        <v>290</v>
      </c>
      <c r="I117" s="426"/>
      <c r="J117" s="426"/>
      <c r="K117" s="426"/>
      <c r="L117" s="426"/>
      <c r="M117" s="426"/>
      <c r="N117" s="426"/>
      <c r="O117" s="426"/>
      <c r="P117" s="24"/>
      <c r="Q117" s="24"/>
      <c r="R117" s="2"/>
      <c r="S117" s="2"/>
      <c r="T117" s="2"/>
      <c r="U117" s="2"/>
      <c r="V117" s="2"/>
      <c r="W117" s="2"/>
      <c r="X117" s="2"/>
      <c r="Y117" s="2"/>
      <c r="Z117" s="2"/>
      <c r="AA117" s="2"/>
    </row>
    <row r="118" spans="1:27" ht="15" customHeight="1">
      <c r="A118" s="2"/>
      <c r="B118" s="310" t="str">
        <f>HYPERLINK("http://atlas.chimat.org.uk/IAS/dataviews/view?viewId=307","http://atlas.chimat.org.uk/IAS/dataviews/view?viewId=307")</f>
        <v>http://atlas.chimat.org.uk/IAS/dataviews/view?viewId=307</v>
      </c>
      <c r="C118" s="24"/>
      <c r="D118" s="24"/>
      <c r="E118" s="24"/>
      <c r="F118" s="2"/>
      <c r="G118" s="24"/>
      <c r="H118" s="426"/>
      <c r="I118" s="426"/>
      <c r="J118" s="426"/>
      <c r="K118" s="426"/>
      <c r="L118" s="426"/>
      <c r="M118" s="426"/>
      <c r="N118" s="426"/>
      <c r="O118" s="426"/>
      <c r="P118" s="24"/>
      <c r="Q118" s="24"/>
      <c r="R118" s="2"/>
      <c r="S118" s="2"/>
      <c r="T118" s="2"/>
      <c r="U118" s="2"/>
      <c r="V118" s="2"/>
      <c r="W118" s="2"/>
      <c r="X118" s="2"/>
      <c r="Y118" s="2"/>
      <c r="Z118" s="2"/>
      <c r="AA118" s="2"/>
    </row>
    <row r="119" spans="1:27" ht="15.75" customHeight="1">
      <c r="A119" s="31"/>
      <c r="B119" s="263"/>
      <c r="C119" s="263"/>
      <c r="D119" s="263"/>
      <c r="E119" s="263"/>
      <c r="F119" s="263"/>
      <c r="G119" s="263"/>
      <c r="H119" s="263"/>
      <c r="I119" s="263"/>
      <c r="J119" s="263"/>
      <c r="K119" s="263"/>
      <c r="L119" s="263"/>
      <c r="M119" s="263"/>
      <c r="N119" s="263"/>
      <c r="O119" s="263"/>
      <c r="P119" s="263"/>
      <c r="Q119" s="263"/>
      <c r="R119" s="31"/>
      <c r="S119" s="31"/>
      <c r="T119" s="31"/>
      <c r="U119" s="31"/>
      <c r="V119" s="31"/>
      <c r="W119" s="31"/>
      <c r="X119" s="31"/>
      <c r="Y119" s="31"/>
      <c r="Z119" s="31"/>
      <c r="AA119" s="31"/>
    </row>
    <row r="120" spans="1:27"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23">
    <mergeCell ref="H44:R46"/>
    <mergeCell ref="B87:B92"/>
    <mergeCell ref="H106:Q107"/>
    <mergeCell ref="H116:O116"/>
    <mergeCell ref="H117:O118"/>
    <mergeCell ref="H98:Q98"/>
    <mergeCell ref="B81:B86"/>
    <mergeCell ref="A1:T1"/>
    <mergeCell ref="H22:Q25"/>
    <mergeCell ref="B75:B80"/>
    <mergeCell ref="B55:B60"/>
    <mergeCell ref="B65:B70"/>
    <mergeCell ref="B43:B48"/>
    <mergeCell ref="B11:B16"/>
    <mergeCell ref="B21:B26"/>
    <mergeCell ref="B27:B32"/>
    <mergeCell ref="B33:B38"/>
    <mergeCell ref="B49:B54"/>
    <mergeCell ref="H8:P11"/>
    <mergeCell ref="B5:B10"/>
    <mergeCell ref="H74:Q74"/>
    <mergeCell ref="H64:Q64"/>
    <mergeCell ref="H5:Q6"/>
  </mergeCells>
  <hyperlinks>
    <hyperlink ref="B111" r:id="rId1" display="http://www.apho.org.uk/resource/item.aspx?RID=97287"/>
    <hyperlink ref="B118" r:id="rId2" display="http://atlas.chimat.org.uk/IAS/dataviews/view?viewId=30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2C5A"/>
  </sheetPr>
  <dimension ref="A1:AC1000"/>
  <sheetViews>
    <sheetView workbookViewId="0"/>
  </sheetViews>
  <sheetFormatPr defaultColWidth="17.28515625" defaultRowHeight="15" customHeight="1"/>
  <cols>
    <col min="1" max="1" width="6.28515625" customWidth="1"/>
    <col min="2" max="2" width="15.7109375" customWidth="1"/>
    <col min="3" max="3" width="15.5703125" customWidth="1"/>
    <col min="4" max="5" width="14.42578125" customWidth="1"/>
    <col min="6" max="29" width="9.140625" customWidth="1"/>
  </cols>
  <sheetData>
    <row r="1" spans="1:29" ht="34.5" customHeight="1">
      <c r="A1" s="465" t="s">
        <v>291</v>
      </c>
      <c r="B1" s="426"/>
      <c r="C1" s="426"/>
      <c r="D1" s="426"/>
      <c r="E1" s="426"/>
      <c r="F1" s="426"/>
      <c r="G1" s="426"/>
      <c r="H1" s="426"/>
      <c r="I1" s="426"/>
      <c r="J1" s="426"/>
      <c r="K1" s="426"/>
      <c r="L1" s="426"/>
      <c r="M1" s="26"/>
      <c r="N1" s="26"/>
      <c r="O1" s="26"/>
      <c r="P1" s="26"/>
      <c r="Q1" s="26"/>
      <c r="R1" s="26"/>
      <c r="S1" s="26"/>
      <c r="T1" s="26"/>
      <c r="U1" s="26"/>
      <c r="V1" s="26"/>
      <c r="W1" s="26"/>
      <c r="X1" s="26"/>
      <c r="Y1" s="26"/>
      <c r="Z1" s="26"/>
      <c r="AA1" s="26"/>
      <c r="AB1" s="26"/>
      <c r="AC1" s="26"/>
    </row>
    <row r="2" spans="1:29" ht="12.75" customHeight="1">
      <c r="A2" s="2"/>
      <c r="B2" s="2"/>
      <c r="C2" s="6"/>
      <c r="D2" s="6"/>
      <c r="E2" s="6"/>
      <c r="F2" s="2"/>
      <c r="G2" s="2"/>
      <c r="H2" s="2"/>
      <c r="I2" s="2"/>
      <c r="J2" s="2"/>
      <c r="K2" s="2"/>
      <c r="L2" s="2"/>
      <c r="M2" s="2"/>
      <c r="N2" s="2"/>
      <c r="O2" s="2"/>
      <c r="P2" s="2"/>
      <c r="Q2" s="2"/>
      <c r="R2" s="2"/>
      <c r="S2" s="2"/>
      <c r="T2" s="2"/>
      <c r="U2" s="2"/>
      <c r="V2" s="2"/>
      <c r="W2" s="2"/>
      <c r="X2" s="2"/>
      <c r="Y2" s="2"/>
      <c r="Z2" s="2"/>
      <c r="AA2" s="2"/>
      <c r="AB2" s="2"/>
      <c r="AC2" s="2"/>
    </row>
    <row r="3" spans="1:29" ht="12.75" customHeight="1">
      <c r="A3" s="2"/>
      <c r="B3" s="2"/>
      <c r="C3" s="6"/>
      <c r="D3" s="6"/>
      <c r="E3" s="6"/>
      <c r="F3" s="2"/>
      <c r="G3" s="2"/>
      <c r="H3" s="2"/>
      <c r="I3" s="2"/>
      <c r="J3" s="2"/>
      <c r="K3" s="2"/>
      <c r="L3" s="2"/>
      <c r="M3" s="2"/>
      <c r="N3" s="2"/>
      <c r="O3" s="2"/>
      <c r="P3" s="2"/>
      <c r="Q3" s="2"/>
      <c r="R3" s="2"/>
      <c r="S3" s="2"/>
      <c r="T3" s="2"/>
      <c r="U3" s="2"/>
      <c r="V3" s="2"/>
      <c r="W3" s="2"/>
      <c r="X3" s="2"/>
      <c r="Y3" s="2"/>
      <c r="Z3" s="2"/>
      <c r="AA3" s="2"/>
      <c r="AB3" s="2"/>
      <c r="AC3" s="2"/>
    </row>
    <row r="4" spans="1:29" ht="18.75" customHeight="1">
      <c r="A4" s="175" t="s">
        <v>35</v>
      </c>
      <c r="B4" s="2"/>
      <c r="C4" s="6"/>
      <c r="D4" s="6"/>
      <c r="E4" s="6"/>
      <c r="F4" s="2"/>
      <c r="G4" s="2"/>
      <c r="H4" s="2"/>
      <c r="I4" s="2"/>
      <c r="J4" s="2"/>
      <c r="K4" s="2"/>
      <c r="L4" s="2"/>
      <c r="M4" s="2"/>
      <c r="N4" s="2"/>
      <c r="O4" s="2"/>
      <c r="P4" s="2"/>
      <c r="Q4" s="2"/>
      <c r="R4" s="2"/>
      <c r="S4" s="82" t="s">
        <v>292</v>
      </c>
      <c r="T4" s="2"/>
      <c r="U4" s="2"/>
      <c r="V4" s="2"/>
      <c r="W4" s="2"/>
      <c r="X4" s="2"/>
      <c r="Y4" s="2"/>
      <c r="Z4" s="2"/>
      <c r="AA4" s="2"/>
      <c r="AB4" s="2"/>
      <c r="AC4" s="2"/>
    </row>
    <row r="5" spans="1:29" ht="12.75" customHeight="1">
      <c r="A5" s="2"/>
      <c r="B5" s="2"/>
      <c r="C5" s="6"/>
      <c r="D5" s="6"/>
      <c r="E5" s="6"/>
      <c r="F5" s="2"/>
      <c r="G5" s="2"/>
      <c r="H5" s="2"/>
      <c r="I5" s="2"/>
      <c r="J5" s="2"/>
      <c r="K5" s="2"/>
      <c r="L5" s="2"/>
      <c r="M5" s="2"/>
      <c r="N5" s="2"/>
      <c r="O5" s="2"/>
      <c r="P5" s="2"/>
      <c r="Q5" s="2"/>
      <c r="R5" s="2"/>
      <c r="S5" s="2"/>
      <c r="T5" s="2"/>
      <c r="U5" s="2"/>
      <c r="V5" s="2"/>
      <c r="W5" s="2"/>
      <c r="X5" s="2"/>
      <c r="Y5" s="2"/>
      <c r="Z5" s="2"/>
      <c r="AA5" s="2"/>
      <c r="AB5" s="2"/>
      <c r="AC5" s="2"/>
    </row>
    <row r="6" spans="1:29" ht="51" customHeight="1">
      <c r="A6" s="116"/>
      <c r="B6" s="311" t="s">
        <v>293</v>
      </c>
      <c r="C6" s="118" t="s">
        <v>59</v>
      </c>
      <c r="D6" s="118" t="s">
        <v>294</v>
      </c>
      <c r="E6" s="118" t="s">
        <v>61</v>
      </c>
      <c r="F6" s="177"/>
      <c r="G6" s="492" t="s">
        <v>295</v>
      </c>
      <c r="H6" s="426"/>
      <c r="I6" s="426"/>
      <c r="J6" s="426"/>
      <c r="K6" s="426"/>
      <c r="L6" s="426"/>
      <c r="M6" s="426"/>
      <c r="N6" s="426"/>
      <c r="O6" s="426"/>
      <c r="P6" s="426"/>
      <c r="Q6" s="426"/>
      <c r="R6" s="2"/>
      <c r="S6" s="2"/>
      <c r="T6" s="2"/>
      <c r="U6" s="2"/>
      <c r="V6" s="2"/>
      <c r="W6" s="2"/>
      <c r="X6" s="2"/>
      <c r="Y6" s="2"/>
      <c r="Z6" s="2"/>
      <c r="AA6" s="2"/>
      <c r="AB6" s="2"/>
      <c r="AC6" s="2"/>
    </row>
    <row r="7" spans="1:29" ht="12.75" customHeight="1">
      <c r="A7" s="2"/>
      <c r="B7" s="272" t="s">
        <v>246</v>
      </c>
      <c r="C7" s="312">
        <v>1955.5113852269701</v>
      </c>
      <c r="D7" s="312">
        <v>2633.0487512965801</v>
      </c>
      <c r="E7" s="312">
        <v>1996.7842414803899</v>
      </c>
      <c r="F7" s="281"/>
      <c r="G7" s="493" t="s">
        <v>296</v>
      </c>
      <c r="H7" s="426"/>
      <c r="I7" s="426"/>
      <c r="J7" s="426"/>
      <c r="K7" s="426"/>
      <c r="L7" s="426"/>
      <c r="M7" s="426"/>
      <c r="N7" s="426"/>
      <c r="O7" s="426"/>
      <c r="P7" s="426"/>
      <c r="Q7" s="426"/>
      <c r="R7" s="2"/>
      <c r="S7" s="2"/>
      <c r="T7" s="2"/>
      <c r="U7" s="2"/>
      <c r="V7" s="2"/>
      <c r="W7" s="2"/>
      <c r="X7" s="2"/>
      <c r="Y7" s="2"/>
      <c r="Z7" s="2"/>
      <c r="AA7" s="2"/>
      <c r="AB7" s="2"/>
      <c r="AC7" s="2"/>
    </row>
    <row r="8" spans="1:29" ht="12.75" customHeight="1">
      <c r="A8" s="2"/>
      <c r="B8" s="272" t="s">
        <v>265</v>
      </c>
      <c r="C8" s="312">
        <v>2277.04539475607</v>
      </c>
      <c r="D8" s="312">
        <v>2544.7105356145498</v>
      </c>
      <c r="E8" s="312">
        <v>2015.6323444448799</v>
      </c>
      <c r="F8" s="281"/>
      <c r="G8" s="426"/>
      <c r="H8" s="426"/>
      <c r="I8" s="426"/>
      <c r="J8" s="426"/>
      <c r="K8" s="426"/>
      <c r="L8" s="426"/>
      <c r="M8" s="426"/>
      <c r="N8" s="426"/>
      <c r="O8" s="426"/>
      <c r="P8" s="426"/>
      <c r="Q8" s="426"/>
      <c r="R8" s="2"/>
      <c r="S8" s="2"/>
      <c r="T8" s="2"/>
      <c r="U8" s="2"/>
      <c r="V8" s="2"/>
      <c r="W8" s="2"/>
      <c r="X8" s="2"/>
      <c r="Y8" s="2"/>
      <c r="Z8" s="2"/>
      <c r="AA8" s="2"/>
      <c r="AB8" s="2"/>
      <c r="AC8" s="2"/>
    </row>
    <row r="9" spans="1:29" ht="12.75" customHeight="1">
      <c r="A9" s="2"/>
      <c r="B9" s="258" t="s">
        <v>297</v>
      </c>
      <c r="C9" s="313"/>
      <c r="D9" s="313"/>
      <c r="E9" s="313"/>
      <c r="F9" s="281"/>
      <c r="G9" s="281"/>
      <c r="H9" s="258"/>
      <c r="I9" s="258"/>
      <c r="J9" s="2"/>
      <c r="K9" s="2"/>
      <c r="L9" s="2"/>
      <c r="M9" s="2"/>
      <c r="N9" s="2"/>
      <c r="O9" s="2"/>
      <c r="P9" s="2"/>
      <c r="Q9" s="2"/>
      <c r="R9" s="2"/>
      <c r="S9" s="2"/>
      <c r="T9" s="2"/>
      <c r="U9" s="2"/>
      <c r="V9" s="2"/>
      <c r="W9" s="2"/>
      <c r="X9" s="2"/>
      <c r="Y9" s="2"/>
      <c r="Z9" s="2"/>
      <c r="AA9" s="2"/>
      <c r="AB9" s="2"/>
      <c r="AC9" s="2"/>
    </row>
    <row r="10" spans="1:29" ht="13.5" customHeight="1">
      <c r="A10" s="31"/>
      <c r="B10" s="314" t="str">
        <f>HYPERLINK("http://fingertips.phe.org.uk/profile/sexualhealth","http://fingertips.phe.org.uk/profile/sexualhealth")</f>
        <v>http://fingertips.phe.org.uk/profile/sexualhealth</v>
      </c>
      <c r="C10" s="315"/>
      <c r="D10" s="315"/>
      <c r="E10" s="315"/>
      <c r="F10" s="283"/>
      <c r="G10" s="283"/>
      <c r="H10" s="282"/>
      <c r="I10" s="282"/>
      <c r="J10" s="31"/>
      <c r="K10" s="31"/>
      <c r="L10" s="31"/>
      <c r="M10" s="31"/>
      <c r="N10" s="31"/>
      <c r="O10" s="31"/>
      <c r="P10" s="31"/>
      <c r="Q10" s="31"/>
      <c r="R10" s="31"/>
      <c r="S10" s="31"/>
      <c r="T10" s="31"/>
      <c r="U10" s="31"/>
      <c r="V10" s="31"/>
      <c r="W10" s="31"/>
      <c r="X10" s="31"/>
      <c r="Y10" s="31"/>
      <c r="Z10" s="31"/>
      <c r="AA10" s="31"/>
      <c r="AB10" s="31"/>
      <c r="AC10" s="31"/>
    </row>
    <row r="11" spans="1:29" ht="13.5" customHeight="1">
      <c r="A11" s="2"/>
      <c r="B11" s="258"/>
      <c r="C11" s="313"/>
      <c r="D11" s="313"/>
      <c r="E11" s="313"/>
      <c r="F11" s="281"/>
      <c r="G11" s="281"/>
      <c r="H11" s="258"/>
      <c r="I11" s="258"/>
      <c r="J11" s="2"/>
      <c r="K11" s="2"/>
      <c r="L11" s="2"/>
      <c r="M11" s="2"/>
      <c r="N11" s="2"/>
      <c r="O11" s="2"/>
      <c r="P11" s="2"/>
      <c r="Q11" s="2"/>
      <c r="R11" s="2"/>
      <c r="S11" s="2"/>
      <c r="T11" s="2"/>
      <c r="U11" s="2"/>
      <c r="V11" s="2"/>
      <c r="W11" s="2"/>
      <c r="X11" s="2"/>
      <c r="Y11" s="2"/>
      <c r="Z11" s="2"/>
      <c r="AA11" s="2"/>
      <c r="AB11" s="2"/>
      <c r="AC11" s="2"/>
    </row>
    <row r="12" spans="1:29" ht="18.75" customHeight="1">
      <c r="A12" s="175" t="s">
        <v>39</v>
      </c>
      <c r="B12" s="2"/>
      <c r="C12" s="313"/>
      <c r="D12" s="313"/>
      <c r="E12" s="313"/>
      <c r="F12" s="281"/>
      <c r="G12" s="281"/>
      <c r="H12" s="258"/>
      <c r="I12" s="258"/>
      <c r="J12" s="2"/>
      <c r="K12" s="2"/>
      <c r="L12" s="2"/>
      <c r="M12" s="2"/>
      <c r="N12" s="2"/>
      <c r="O12" s="2"/>
      <c r="P12" s="2"/>
      <c r="Q12" s="2"/>
      <c r="R12" s="2"/>
      <c r="S12" s="82" t="s">
        <v>292</v>
      </c>
      <c r="T12" s="2"/>
      <c r="U12" s="2"/>
      <c r="V12" s="2"/>
      <c r="W12" s="2"/>
      <c r="X12" s="2"/>
      <c r="Y12" s="2"/>
      <c r="Z12" s="2"/>
      <c r="AA12" s="2"/>
      <c r="AB12" s="2"/>
      <c r="AC12" s="2"/>
    </row>
    <row r="13" spans="1:29" ht="12.75" customHeight="1">
      <c r="A13" s="2"/>
      <c r="B13" s="2"/>
      <c r="C13" s="313"/>
      <c r="D13" s="313"/>
      <c r="E13" s="313"/>
      <c r="F13" s="281"/>
      <c r="G13" s="281"/>
      <c r="H13" s="258"/>
      <c r="I13" s="258"/>
      <c r="J13" s="2"/>
      <c r="K13" s="2"/>
      <c r="L13" s="2"/>
      <c r="M13" s="2"/>
      <c r="N13" s="2"/>
      <c r="O13" s="2"/>
      <c r="P13" s="2"/>
      <c r="Q13" s="2"/>
      <c r="R13" s="2"/>
      <c r="S13" s="2"/>
      <c r="T13" s="2"/>
      <c r="U13" s="2"/>
      <c r="V13" s="2"/>
      <c r="W13" s="2"/>
      <c r="X13" s="2"/>
      <c r="Y13" s="2"/>
      <c r="Z13" s="2"/>
      <c r="AA13" s="2"/>
      <c r="AB13" s="2"/>
      <c r="AC13" s="2"/>
    </row>
    <row r="14" spans="1:29" ht="48" customHeight="1">
      <c r="A14" s="2"/>
      <c r="B14" s="311" t="s">
        <v>293</v>
      </c>
      <c r="C14" s="118" t="s">
        <v>59</v>
      </c>
      <c r="D14" s="118" t="s">
        <v>60</v>
      </c>
      <c r="E14" s="118" t="s">
        <v>61</v>
      </c>
      <c r="F14" s="281"/>
      <c r="G14" s="491" t="s">
        <v>298</v>
      </c>
      <c r="H14" s="426"/>
      <c r="I14" s="426"/>
      <c r="J14" s="426"/>
      <c r="K14" s="426"/>
      <c r="L14" s="426"/>
      <c r="M14" s="426"/>
      <c r="N14" s="426"/>
      <c r="O14" s="426"/>
      <c r="P14" s="426"/>
      <c r="Q14" s="426"/>
      <c r="R14" s="426"/>
      <c r="S14" s="2"/>
      <c r="T14" s="2"/>
      <c r="U14" s="2"/>
      <c r="V14" s="2"/>
      <c r="W14" s="2"/>
      <c r="X14" s="2"/>
      <c r="Y14" s="2"/>
      <c r="Z14" s="2"/>
      <c r="AA14" s="2"/>
      <c r="AB14" s="2"/>
      <c r="AC14" s="2"/>
    </row>
    <row r="15" spans="1:29" ht="12.75" customHeight="1">
      <c r="A15" s="2"/>
      <c r="B15" s="272" t="s">
        <v>246</v>
      </c>
      <c r="C15" s="312">
        <v>31.8903276723861</v>
      </c>
      <c r="D15" s="312">
        <v>35.677525618082498</v>
      </c>
      <c r="E15" s="312">
        <v>25.968994436335301</v>
      </c>
      <c r="F15" s="281"/>
      <c r="G15" s="281"/>
      <c r="H15" s="258"/>
      <c r="I15" s="258"/>
      <c r="J15" s="2"/>
      <c r="K15" s="2"/>
      <c r="L15" s="2"/>
      <c r="M15" s="2"/>
      <c r="N15" s="2"/>
      <c r="O15" s="2"/>
      <c r="P15" s="2"/>
      <c r="Q15" s="2"/>
      <c r="R15" s="2"/>
      <c r="S15" s="2"/>
      <c r="T15" s="2"/>
      <c r="U15" s="2"/>
      <c r="V15" s="2"/>
      <c r="W15" s="2"/>
      <c r="X15" s="2"/>
      <c r="Y15" s="2"/>
      <c r="Z15" s="2"/>
      <c r="AA15" s="2"/>
      <c r="AB15" s="2"/>
      <c r="AC15" s="2"/>
    </row>
    <row r="16" spans="1:29" ht="12.75" customHeight="1">
      <c r="A16" s="2"/>
      <c r="B16" s="272" t="s">
        <v>265</v>
      </c>
      <c r="C16" s="312">
        <v>34.0066060623776</v>
      </c>
      <c r="D16" s="312">
        <v>31.0374895988875</v>
      </c>
      <c r="E16" s="312">
        <v>24.940412055431999</v>
      </c>
      <c r="F16" s="281"/>
      <c r="G16" s="281"/>
      <c r="H16" s="258"/>
      <c r="I16" s="258"/>
      <c r="J16" s="2"/>
      <c r="K16" s="2"/>
      <c r="L16" s="2"/>
      <c r="M16" s="2"/>
      <c r="N16" s="2"/>
      <c r="O16" s="2"/>
      <c r="P16" s="2"/>
      <c r="Q16" s="2"/>
      <c r="R16" s="2"/>
      <c r="S16" s="2"/>
      <c r="T16" s="2"/>
      <c r="U16" s="2"/>
      <c r="V16" s="2"/>
      <c r="W16" s="2"/>
      <c r="X16" s="2"/>
      <c r="Y16" s="2"/>
      <c r="Z16" s="2"/>
      <c r="AA16" s="2"/>
      <c r="AB16" s="2"/>
      <c r="AC16" s="2"/>
    </row>
    <row r="17" spans="1:29" ht="13.5" customHeight="1">
      <c r="A17" s="31"/>
      <c r="B17" s="314" t="str">
        <f>HYPERLINK("http://fingertips.phe.org.uk/profile/sexualhealth","http://fingertips.phe.org.uk/profile/sexualhealth")</f>
        <v>http://fingertips.phe.org.uk/profile/sexualhealth</v>
      </c>
      <c r="C17" s="315"/>
      <c r="D17" s="315"/>
      <c r="E17" s="315"/>
      <c r="F17" s="283"/>
      <c r="G17" s="283"/>
      <c r="H17" s="282"/>
      <c r="I17" s="282"/>
      <c r="J17" s="31"/>
      <c r="K17" s="31"/>
      <c r="L17" s="31"/>
      <c r="M17" s="31"/>
      <c r="N17" s="31"/>
      <c r="O17" s="31"/>
      <c r="P17" s="31"/>
      <c r="Q17" s="31"/>
      <c r="R17" s="31"/>
      <c r="S17" s="31"/>
      <c r="T17" s="31"/>
      <c r="U17" s="31"/>
      <c r="V17" s="31"/>
      <c r="W17" s="31"/>
      <c r="X17" s="31"/>
      <c r="Y17" s="31"/>
      <c r="Z17" s="31"/>
      <c r="AA17" s="31"/>
      <c r="AB17" s="31"/>
      <c r="AC17" s="31"/>
    </row>
    <row r="18" spans="1:29" ht="13.5" customHeight="1">
      <c r="A18" s="2"/>
      <c r="B18" s="2"/>
      <c r="C18" s="313"/>
      <c r="D18" s="313"/>
      <c r="E18" s="313"/>
      <c r="F18" s="281"/>
      <c r="G18" s="281"/>
      <c r="H18" s="258"/>
      <c r="I18" s="258"/>
      <c r="J18" s="2"/>
      <c r="K18" s="2"/>
      <c r="L18" s="2"/>
      <c r="M18" s="2"/>
      <c r="N18" s="2"/>
      <c r="O18" s="2"/>
      <c r="P18" s="2"/>
      <c r="Q18" s="2"/>
      <c r="R18" s="2"/>
      <c r="S18" s="2"/>
      <c r="T18" s="2"/>
      <c r="U18" s="2"/>
      <c r="V18" s="2"/>
      <c r="W18" s="2"/>
      <c r="X18" s="2"/>
      <c r="Y18" s="2"/>
      <c r="Z18" s="2"/>
      <c r="AA18" s="2"/>
      <c r="AB18" s="2"/>
      <c r="AC18" s="2"/>
    </row>
    <row r="19" spans="1:29" ht="18.75" customHeight="1">
      <c r="A19" s="175" t="s">
        <v>43</v>
      </c>
      <c r="B19" s="2"/>
      <c r="C19" s="313"/>
      <c r="D19" s="313"/>
      <c r="E19" s="313"/>
      <c r="F19" s="281"/>
      <c r="G19" s="281"/>
      <c r="H19" s="258"/>
      <c r="I19" s="258"/>
      <c r="J19" s="2"/>
      <c r="K19" s="2"/>
      <c r="L19" s="2"/>
      <c r="M19" s="2"/>
      <c r="N19" s="2"/>
      <c r="O19" s="2"/>
      <c r="P19" s="2"/>
      <c r="Q19" s="2"/>
      <c r="R19" s="2"/>
      <c r="S19" s="82" t="s">
        <v>292</v>
      </c>
      <c r="T19" s="2"/>
      <c r="U19" s="2"/>
      <c r="V19" s="2"/>
      <c r="W19" s="2"/>
      <c r="X19" s="2"/>
      <c r="Y19" s="2"/>
      <c r="Z19" s="2"/>
      <c r="AA19" s="2"/>
      <c r="AB19" s="2"/>
      <c r="AC19" s="2"/>
    </row>
    <row r="20" spans="1:29" ht="44.25" customHeight="1">
      <c r="A20" s="2"/>
      <c r="B20" s="311" t="s">
        <v>299</v>
      </c>
      <c r="C20" s="118" t="s">
        <v>59</v>
      </c>
      <c r="D20" s="118" t="s">
        <v>60</v>
      </c>
      <c r="E20" s="118" t="s">
        <v>61</v>
      </c>
      <c r="F20" s="2"/>
      <c r="G20" s="478" t="s">
        <v>300</v>
      </c>
      <c r="H20" s="426"/>
      <c r="I20" s="426"/>
      <c r="J20" s="426"/>
      <c r="K20" s="426"/>
      <c r="L20" s="426"/>
      <c r="M20" s="426"/>
      <c r="N20" s="426"/>
      <c r="O20" s="426"/>
      <c r="P20" s="426"/>
      <c r="Q20" s="426"/>
      <c r="R20" s="426"/>
      <c r="S20" s="2"/>
      <c r="T20" s="2"/>
      <c r="U20" s="2"/>
      <c r="V20" s="2"/>
      <c r="W20" s="2"/>
      <c r="X20" s="2"/>
      <c r="Y20" s="2"/>
      <c r="Z20" s="2"/>
      <c r="AA20" s="2"/>
      <c r="AB20" s="2"/>
      <c r="AC20" s="2"/>
    </row>
    <row r="21" spans="1:29" ht="12.75" customHeight="1">
      <c r="A21" s="2"/>
      <c r="B21" s="272" t="s">
        <v>246</v>
      </c>
      <c r="C21" s="312">
        <v>528.89647953280803</v>
      </c>
      <c r="D21" s="312">
        <v>714.13041562119895</v>
      </c>
      <c r="E21" s="312">
        <v>832.12283032140999</v>
      </c>
      <c r="F21" s="281"/>
      <c r="G21" s="281"/>
      <c r="H21" s="258"/>
      <c r="I21" s="258"/>
      <c r="J21" s="2"/>
      <c r="K21" s="2"/>
      <c r="L21" s="2"/>
      <c r="M21" s="2"/>
      <c r="N21" s="2"/>
      <c r="O21" s="2"/>
      <c r="P21" s="2"/>
      <c r="Q21" s="2"/>
      <c r="R21" s="2"/>
      <c r="S21" s="2"/>
      <c r="T21" s="2"/>
      <c r="U21" s="2"/>
      <c r="V21" s="2"/>
      <c r="W21" s="2"/>
      <c r="X21" s="2"/>
      <c r="Y21" s="2"/>
      <c r="Z21" s="2"/>
      <c r="AA21" s="2"/>
      <c r="AB21" s="2"/>
      <c r="AC21" s="2"/>
    </row>
    <row r="22" spans="1:29" ht="12.75" customHeight="1">
      <c r="A22" s="2"/>
      <c r="B22" s="272" t="s">
        <v>265</v>
      </c>
      <c r="C22" s="312">
        <v>533.40411998337197</v>
      </c>
      <c r="D22" s="312">
        <v>679.225991456055</v>
      </c>
      <c r="E22" s="312">
        <v>832.00552797329101</v>
      </c>
      <c r="F22" s="281"/>
      <c r="G22" s="281" t="s">
        <v>301</v>
      </c>
      <c r="H22" s="258"/>
      <c r="I22" s="258"/>
      <c r="J22" s="2"/>
      <c r="K22" s="2"/>
      <c r="L22" s="2"/>
      <c r="M22" s="2"/>
      <c r="N22" s="2"/>
      <c r="O22" s="2"/>
      <c r="P22" s="2"/>
      <c r="Q22" s="2"/>
      <c r="R22" s="2"/>
      <c r="S22" s="2"/>
      <c r="T22" s="2"/>
      <c r="U22" s="2"/>
      <c r="V22" s="2"/>
      <c r="W22" s="2"/>
      <c r="X22" s="2"/>
      <c r="Y22" s="2"/>
      <c r="Z22" s="2"/>
      <c r="AA22" s="2"/>
      <c r="AB22" s="2"/>
      <c r="AC22" s="2"/>
    </row>
    <row r="23" spans="1:29" ht="12.75" customHeight="1">
      <c r="A23" s="2"/>
      <c r="B23" s="258" t="s">
        <v>302</v>
      </c>
      <c r="C23" s="313"/>
      <c r="D23" s="313"/>
      <c r="E23" s="313"/>
      <c r="F23" s="281"/>
      <c r="G23" s="281"/>
      <c r="H23" s="258"/>
      <c r="I23" s="258"/>
      <c r="J23" s="2"/>
      <c r="K23" s="2"/>
      <c r="L23" s="2"/>
      <c r="M23" s="2"/>
      <c r="N23" s="2"/>
      <c r="O23" s="2"/>
      <c r="P23" s="2"/>
      <c r="Q23" s="2"/>
      <c r="R23" s="2"/>
      <c r="S23" s="2"/>
      <c r="T23" s="2"/>
      <c r="U23" s="2"/>
      <c r="V23" s="2"/>
      <c r="W23" s="2"/>
      <c r="X23" s="2"/>
      <c r="Y23" s="2"/>
      <c r="Z23" s="2"/>
      <c r="AA23" s="2"/>
      <c r="AB23" s="2"/>
      <c r="AC23" s="2"/>
    </row>
    <row r="24" spans="1:29" ht="13.5" customHeight="1">
      <c r="A24" s="31"/>
      <c r="B24" s="314" t="str">
        <f>HYPERLINK("http://fingertips.phe.org.uk/profile/sexualhealth","http://fingertips.phe.org.uk/profile/sexualhealth")</f>
        <v>http://fingertips.phe.org.uk/profile/sexualhealth</v>
      </c>
      <c r="C24" s="316"/>
      <c r="D24" s="316"/>
      <c r="E24" s="316"/>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3.5" customHeight="1">
      <c r="A25" s="2"/>
      <c r="B25" s="2"/>
      <c r="C25" s="6"/>
      <c r="D25" s="6"/>
      <c r="E25" s="6"/>
      <c r="F25" s="2"/>
      <c r="G25" s="2"/>
      <c r="H25" s="2"/>
      <c r="I25" s="2"/>
      <c r="J25" s="2"/>
      <c r="K25" s="2"/>
      <c r="L25" s="2"/>
      <c r="M25" s="2"/>
      <c r="N25" s="2"/>
      <c r="O25" s="2"/>
      <c r="P25" s="2"/>
      <c r="Q25" s="2"/>
      <c r="R25" s="2"/>
      <c r="S25" s="2"/>
      <c r="T25" s="2"/>
      <c r="U25" s="2"/>
      <c r="V25" s="2"/>
      <c r="W25" s="2"/>
      <c r="X25" s="2"/>
      <c r="Y25" s="2"/>
      <c r="Z25" s="2"/>
      <c r="AA25" s="2"/>
      <c r="AB25" s="2"/>
      <c r="AC25" s="2"/>
    </row>
    <row r="26" spans="1:29" ht="18.75" customHeight="1">
      <c r="A26" s="175" t="s">
        <v>47</v>
      </c>
      <c r="B26" s="2"/>
      <c r="C26" s="6"/>
      <c r="D26" s="313"/>
      <c r="E26" s="313"/>
      <c r="F26" s="281"/>
      <c r="G26" s="281"/>
      <c r="H26" s="2"/>
      <c r="I26" s="2"/>
      <c r="J26" s="2"/>
      <c r="K26" s="2"/>
      <c r="L26" s="2"/>
      <c r="M26" s="2"/>
      <c r="N26" s="2"/>
      <c r="O26" s="2"/>
      <c r="P26" s="2"/>
      <c r="Q26" s="2"/>
      <c r="R26" s="2"/>
      <c r="S26" s="82" t="s">
        <v>292</v>
      </c>
      <c r="T26" s="2"/>
      <c r="U26" s="2"/>
      <c r="V26" s="2"/>
      <c r="W26" s="2"/>
      <c r="X26" s="2"/>
      <c r="Y26" s="2"/>
      <c r="Z26" s="2"/>
      <c r="AA26" s="2"/>
      <c r="AB26" s="2"/>
      <c r="AC26" s="2"/>
    </row>
    <row r="27" spans="1:29" ht="50.25" customHeight="1">
      <c r="A27" s="2"/>
      <c r="B27" s="311" t="s">
        <v>303</v>
      </c>
      <c r="C27" s="118" t="s">
        <v>59</v>
      </c>
      <c r="D27" s="118" t="s">
        <v>60</v>
      </c>
      <c r="E27" s="118" t="s">
        <v>61</v>
      </c>
      <c r="F27" s="2"/>
      <c r="G27" s="430" t="s">
        <v>304</v>
      </c>
      <c r="H27" s="426"/>
      <c r="I27" s="426"/>
      <c r="J27" s="426"/>
      <c r="K27" s="426"/>
      <c r="L27" s="426"/>
      <c r="M27" s="426"/>
      <c r="N27" s="426"/>
      <c r="O27" s="426"/>
      <c r="P27" s="426"/>
      <c r="Q27" s="426"/>
      <c r="R27" s="426"/>
      <c r="S27" s="2"/>
      <c r="T27" s="2"/>
      <c r="U27" s="2"/>
      <c r="V27" s="2"/>
      <c r="W27" s="2"/>
      <c r="X27" s="2"/>
      <c r="Y27" s="2"/>
      <c r="Z27" s="2"/>
      <c r="AA27" s="2"/>
      <c r="AB27" s="2"/>
      <c r="AC27" s="2"/>
    </row>
    <row r="28" spans="1:29" ht="12.75" customHeight="1">
      <c r="A28" s="2"/>
      <c r="B28" s="272" t="s">
        <v>246</v>
      </c>
      <c r="C28" s="312">
        <v>25</v>
      </c>
      <c r="D28" s="312">
        <v>22.150295524908501</v>
      </c>
      <c r="E28" s="312">
        <v>27.0653173873045</v>
      </c>
      <c r="F28" s="281"/>
      <c r="G28" s="281"/>
      <c r="H28" s="258"/>
      <c r="I28" s="258"/>
      <c r="J28" s="2"/>
      <c r="K28" s="2"/>
      <c r="L28" s="2"/>
      <c r="M28" s="2"/>
      <c r="N28" s="2"/>
      <c r="O28" s="2"/>
      <c r="P28" s="2"/>
      <c r="Q28" s="2"/>
      <c r="R28" s="2"/>
      <c r="S28" s="2"/>
      <c r="T28" s="2"/>
      <c r="U28" s="2"/>
      <c r="V28" s="2"/>
      <c r="W28" s="2"/>
      <c r="X28" s="2"/>
      <c r="Y28" s="2"/>
      <c r="Z28" s="2"/>
      <c r="AA28" s="2"/>
      <c r="AB28" s="2"/>
      <c r="AC28" s="2"/>
    </row>
    <row r="29" spans="1:29" ht="12.75" customHeight="1">
      <c r="A29" s="2"/>
      <c r="B29" s="272" t="s">
        <v>265</v>
      </c>
      <c r="C29" s="312">
        <v>22.8571428571429</v>
      </c>
      <c r="D29" s="312">
        <v>23.495032144944499</v>
      </c>
      <c r="E29" s="312">
        <v>26.9081238523396</v>
      </c>
      <c r="F29" s="281"/>
      <c r="G29" s="281"/>
      <c r="H29" s="258"/>
      <c r="I29" s="258"/>
      <c r="J29" s="2"/>
      <c r="K29" s="2"/>
      <c r="L29" s="2"/>
      <c r="M29" s="2"/>
      <c r="N29" s="2"/>
      <c r="O29" s="2"/>
      <c r="P29" s="2"/>
      <c r="Q29" s="2"/>
      <c r="R29" s="2"/>
      <c r="S29" s="2"/>
      <c r="T29" s="2"/>
      <c r="U29" s="2"/>
      <c r="V29" s="2"/>
      <c r="W29" s="2"/>
      <c r="X29" s="2"/>
      <c r="Y29" s="2"/>
      <c r="Z29" s="2"/>
      <c r="AA29" s="2"/>
      <c r="AB29" s="2"/>
      <c r="AC29" s="2"/>
    </row>
    <row r="30" spans="1:29" ht="13.5" customHeight="1">
      <c r="A30" s="2"/>
      <c r="B30" s="314" t="str">
        <f>HYPERLINK("http://fingertips.phe.org.uk/profile/sexualhealth","http://fingertips.phe.org.uk/profile/sexualhealth")</f>
        <v>http://fingertips.phe.org.uk/profile/sexualhealth</v>
      </c>
      <c r="C30" s="6"/>
      <c r="D30" s="313"/>
      <c r="E30" s="313"/>
      <c r="F30" s="281"/>
      <c r="G30" s="281"/>
      <c r="H30" s="258"/>
      <c r="I30" s="258"/>
      <c r="J30" s="2"/>
      <c r="K30" s="2"/>
      <c r="L30" s="2"/>
      <c r="M30" s="2"/>
      <c r="N30" s="2"/>
      <c r="O30" s="2"/>
      <c r="P30" s="2"/>
      <c r="Q30" s="2"/>
      <c r="R30" s="2"/>
      <c r="S30" s="2"/>
      <c r="T30" s="2"/>
      <c r="U30" s="2"/>
      <c r="V30" s="2"/>
      <c r="W30" s="2"/>
      <c r="X30" s="2"/>
      <c r="Y30" s="2"/>
      <c r="Z30" s="2"/>
      <c r="AA30" s="2"/>
      <c r="AB30" s="2"/>
      <c r="AC30" s="2"/>
    </row>
    <row r="31" spans="1:29" ht="14.25" customHeight="1">
      <c r="A31" s="31"/>
      <c r="B31" s="282"/>
      <c r="C31" s="316"/>
      <c r="D31" s="315"/>
      <c r="E31" s="315"/>
      <c r="F31" s="283"/>
      <c r="G31" s="283"/>
      <c r="H31" s="282"/>
      <c r="I31" s="282"/>
      <c r="J31" s="31"/>
      <c r="K31" s="31"/>
      <c r="L31" s="31"/>
      <c r="M31" s="31"/>
      <c r="N31" s="31"/>
      <c r="O31" s="31"/>
      <c r="P31" s="31"/>
      <c r="Q31" s="31"/>
      <c r="R31" s="31"/>
      <c r="S31" s="31"/>
      <c r="T31" s="31"/>
      <c r="U31" s="31"/>
      <c r="V31" s="31"/>
      <c r="W31" s="31"/>
      <c r="X31" s="31"/>
      <c r="Y31" s="31"/>
      <c r="Z31" s="31"/>
      <c r="AA31" s="31"/>
      <c r="AB31" s="31"/>
      <c r="AC31" s="31"/>
    </row>
    <row r="32" spans="1:29" ht="13.5" customHeight="1">
      <c r="A32" s="2"/>
      <c r="B32" s="258"/>
      <c r="C32" s="6"/>
      <c r="D32" s="313"/>
      <c r="E32" s="313"/>
      <c r="F32" s="281"/>
      <c r="G32" s="281"/>
      <c r="H32" s="258"/>
      <c r="I32" s="258"/>
      <c r="J32" s="2"/>
      <c r="K32" s="2"/>
      <c r="L32" s="2"/>
      <c r="M32" s="2"/>
      <c r="N32" s="2"/>
      <c r="O32" s="2"/>
      <c r="P32" s="2"/>
      <c r="Q32" s="2"/>
      <c r="R32" s="2"/>
      <c r="S32" s="2"/>
      <c r="T32" s="2"/>
      <c r="U32" s="2"/>
      <c r="V32" s="2"/>
      <c r="W32" s="2"/>
      <c r="X32" s="2"/>
      <c r="Y32" s="2"/>
      <c r="Z32" s="2"/>
      <c r="AA32" s="2"/>
      <c r="AB32" s="2"/>
      <c r="AC32" s="2"/>
    </row>
    <row r="33" spans="1:29" ht="12.75" customHeight="1">
      <c r="A33" s="2"/>
      <c r="B33" s="258"/>
      <c r="C33" s="6"/>
      <c r="D33" s="313"/>
      <c r="E33" s="313"/>
      <c r="F33" s="281"/>
      <c r="G33" s="281"/>
      <c r="H33" s="258"/>
      <c r="I33" s="258"/>
      <c r="J33" s="2"/>
      <c r="K33" s="2"/>
      <c r="L33" s="2"/>
      <c r="M33" s="2"/>
      <c r="N33" s="2"/>
      <c r="O33" s="2"/>
      <c r="P33" s="2"/>
      <c r="Q33" s="2"/>
      <c r="R33" s="2"/>
      <c r="S33" s="2"/>
      <c r="T33" s="2"/>
      <c r="U33" s="2"/>
      <c r="V33" s="2"/>
      <c r="W33" s="2"/>
      <c r="X33" s="2"/>
      <c r="Y33" s="2"/>
      <c r="Z33" s="2"/>
      <c r="AA33" s="2"/>
      <c r="AB33" s="2"/>
      <c r="AC33" s="2"/>
    </row>
    <row r="34" spans="1:29" ht="12.75" customHeight="1">
      <c r="A34" s="2"/>
      <c r="B34" s="258"/>
      <c r="C34" s="6"/>
      <c r="D34" s="313"/>
      <c r="E34" s="313"/>
      <c r="F34" s="281"/>
      <c r="G34" s="281"/>
      <c r="H34" s="258"/>
      <c r="I34" s="258"/>
      <c r="J34" s="2"/>
      <c r="K34" s="2"/>
      <c r="L34" s="2"/>
      <c r="M34" s="2"/>
      <c r="N34" s="2"/>
      <c r="O34" s="2"/>
      <c r="P34" s="2"/>
      <c r="Q34" s="2"/>
      <c r="R34" s="2"/>
      <c r="S34" s="2"/>
      <c r="T34" s="2"/>
      <c r="U34" s="2"/>
      <c r="V34" s="2"/>
      <c r="W34" s="2"/>
      <c r="X34" s="2"/>
      <c r="Y34" s="2"/>
      <c r="Z34" s="2"/>
      <c r="AA34" s="2"/>
      <c r="AB34" s="2"/>
      <c r="AC34" s="2"/>
    </row>
    <row r="35" spans="1:29" ht="15" customHeight="1">
      <c r="A35" s="116"/>
      <c r="B35" s="178"/>
      <c r="C35" s="180"/>
      <c r="D35" s="180"/>
      <c r="E35" s="180"/>
      <c r="F35" s="177"/>
      <c r="G35" s="177"/>
      <c r="H35" s="178"/>
      <c r="I35" s="178"/>
      <c r="J35" s="2"/>
      <c r="K35" s="2"/>
      <c r="L35" s="2"/>
      <c r="M35" s="2"/>
      <c r="N35" s="2"/>
      <c r="O35" s="2"/>
      <c r="P35" s="2"/>
      <c r="Q35" s="2"/>
      <c r="R35" s="2"/>
      <c r="S35" s="2"/>
      <c r="T35" s="2"/>
      <c r="U35" s="2"/>
      <c r="V35" s="2"/>
      <c r="W35" s="2"/>
      <c r="X35" s="2"/>
      <c r="Y35" s="2"/>
      <c r="Z35" s="2"/>
      <c r="AA35" s="2"/>
      <c r="AB35" s="2"/>
      <c r="AC35" s="2"/>
    </row>
    <row r="36" spans="1:29" ht="12.75" customHeight="1">
      <c r="A36" s="2"/>
      <c r="B36" s="258"/>
      <c r="C36" s="6"/>
      <c r="D36" s="313"/>
      <c r="E36" s="313"/>
      <c r="F36" s="281"/>
      <c r="G36" s="281"/>
      <c r="H36" s="258"/>
      <c r="I36" s="258"/>
      <c r="J36" s="2"/>
      <c r="K36" s="2"/>
      <c r="L36" s="2"/>
      <c r="M36" s="2"/>
      <c r="N36" s="2"/>
      <c r="O36" s="2"/>
      <c r="P36" s="2"/>
      <c r="Q36" s="2"/>
      <c r="R36" s="2"/>
      <c r="S36" s="2"/>
      <c r="T36" s="2"/>
      <c r="U36" s="2"/>
      <c r="V36" s="2"/>
      <c r="W36" s="2"/>
      <c r="X36" s="2"/>
      <c r="Y36" s="2"/>
      <c r="Z36" s="2"/>
      <c r="AA36" s="2"/>
      <c r="AB36" s="2"/>
      <c r="AC36" s="2"/>
    </row>
    <row r="37" spans="1:29" ht="12.75" customHeight="1">
      <c r="A37" s="2"/>
      <c r="B37" s="258"/>
      <c r="C37" s="6"/>
      <c r="D37" s="313"/>
      <c r="E37" s="313"/>
      <c r="F37" s="281"/>
      <c r="G37" s="281"/>
      <c r="H37" s="258"/>
      <c r="I37" s="258"/>
      <c r="J37" s="2"/>
      <c r="K37" s="2"/>
      <c r="L37" s="2"/>
      <c r="M37" s="2"/>
      <c r="N37" s="2"/>
      <c r="O37" s="2"/>
      <c r="P37" s="2"/>
      <c r="Q37" s="2"/>
      <c r="R37" s="2"/>
      <c r="S37" s="2"/>
      <c r="T37" s="2"/>
      <c r="U37" s="2"/>
      <c r="V37" s="2"/>
      <c r="W37" s="2"/>
      <c r="X37" s="2"/>
      <c r="Y37" s="2"/>
      <c r="Z37" s="2"/>
      <c r="AA37" s="2"/>
      <c r="AB37" s="2"/>
      <c r="AC37" s="2"/>
    </row>
    <row r="38" spans="1:29" ht="12.75" customHeight="1">
      <c r="A38" s="2"/>
      <c r="B38" s="258"/>
      <c r="C38" s="6"/>
      <c r="D38" s="313"/>
      <c r="E38" s="313"/>
      <c r="F38" s="281"/>
      <c r="G38" s="281"/>
      <c r="H38" s="258"/>
      <c r="I38" s="258"/>
      <c r="J38" s="2"/>
      <c r="K38" s="2"/>
      <c r="L38" s="2"/>
      <c r="M38" s="2"/>
      <c r="N38" s="2"/>
      <c r="O38" s="2"/>
      <c r="P38" s="2"/>
      <c r="Q38" s="2"/>
      <c r="R38" s="2"/>
      <c r="S38" s="2"/>
      <c r="T38" s="2"/>
      <c r="U38" s="2"/>
      <c r="V38" s="2"/>
      <c r="W38" s="2"/>
      <c r="X38" s="2"/>
      <c r="Y38" s="2"/>
      <c r="Z38" s="2"/>
      <c r="AA38" s="2"/>
      <c r="AB38" s="2"/>
      <c r="AC38" s="2"/>
    </row>
    <row r="39" spans="1:29" ht="12.75" customHeight="1">
      <c r="A39" s="2"/>
      <c r="B39" s="258"/>
      <c r="C39" s="6"/>
      <c r="D39" s="313"/>
      <c r="E39" s="313"/>
      <c r="F39" s="281"/>
      <c r="G39" s="281"/>
      <c r="H39" s="258"/>
      <c r="I39" s="258"/>
      <c r="J39" s="2"/>
      <c r="K39" s="2"/>
      <c r="L39" s="2"/>
      <c r="M39" s="2"/>
      <c r="N39" s="2"/>
      <c r="O39" s="2"/>
      <c r="P39" s="2"/>
      <c r="Q39" s="2"/>
      <c r="R39" s="2"/>
      <c r="S39" s="2"/>
      <c r="T39" s="2"/>
      <c r="U39" s="2"/>
      <c r="V39" s="2"/>
      <c r="W39" s="2"/>
      <c r="X39" s="2"/>
      <c r="Y39" s="2"/>
      <c r="Z39" s="2"/>
      <c r="AA39" s="2"/>
      <c r="AB39" s="2"/>
      <c r="AC39" s="2"/>
    </row>
    <row r="40" spans="1:29" ht="12.75" customHeight="1">
      <c r="A40" s="2"/>
      <c r="B40" s="258"/>
      <c r="C40" s="6"/>
      <c r="D40" s="313"/>
      <c r="E40" s="313"/>
      <c r="F40" s="281"/>
      <c r="G40" s="281"/>
      <c r="H40" s="258"/>
      <c r="I40" s="258"/>
      <c r="J40" s="2"/>
      <c r="K40" s="2"/>
      <c r="L40" s="2"/>
      <c r="M40" s="2"/>
      <c r="N40" s="2"/>
      <c r="O40" s="2"/>
      <c r="P40" s="2"/>
      <c r="Q40" s="2"/>
      <c r="R40" s="2"/>
      <c r="S40" s="2"/>
      <c r="T40" s="2"/>
      <c r="U40" s="2"/>
      <c r="V40" s="2"/>
      <c r="W40" s="2"/>
      <c r="X40" s="2"/>
      <c r="Y40" s="2"/>
      <c r="Z40" s="2"/>
      <c r="AA40" s="2"/>
      <c r="AB40" s="2"/>
      <c r="AC40" s="2"/>
    </row>
    <row r="41" spans="1:29" ht="12.75" customHeight="1">
      <c r="A41" s="2"/>
      <c r="B41" s="258"/>
      <c r="C41" s="6"/>
      <c r="D41" s="313"/>
      <c r="E41" s="313"/>
      <c r="F41" s="281"/>
      <c r="G41" s="281"/>
      <c r="H41" s="258"/>
      <c r="I41" s="258"/>
      <c r="J41" s="2"/>
      <c r="K41" s="2"/>
      <c r="L41" s="2"/>
      <c r="M41" s="2"/>
      <c r="N41" s="2"/>
      <c r="O41" s="2"/>
      <c r="P41" s="2"/>
      <c r="Q41" s="2"/>
      <c r="R41" s="2"/>
      <c r="S41" s="2"/>
      <c r="T41" s="2"/>
      <c r="U41" s="2"/>
      <c r="V41" s="2"/>
      <c r="W41" s="2"/>
      <c r="X41" s="2"/>
      <c r="Y41" s="2"/>
      <c r="Z41" s="2"/>
      <c r="AA41" s="2"/>
      <c r="AB41" s="2"/>
      <c r="AC41" s="2"/>
    </row>
    <row r="42" spans="1:29" ht="12.75" customHeight="1">
      <c r="A42" s="2"/>
      <c r="B42" s="258"/>
      <c r="C42" s="6"/>
      <c r="D42" s="313"/>
      <c r="E42" s="313"/>
      <c r="F42" s="281"/>
      <c r="G42" s="281"/>
      <c r="H42" s="258"/>
      <c r="I42" s="258"/>
      <c r="J42" s="2"/>
      <c r="K42" s="2"/>
      <c r="L42" s="2"/>
      <c r="M42" s="2"/>
      <c r="N42" s="2"/>
      <c r="O42" s="2"/>
      <c r="P42" s="2"/>
      <c r="Q42" s="2"/>
      <c r="R42" s="2"/>
      <c r="S42" s="2"/>
      <c r="T42" s="2"/>
      <c r="U42" s="2"/>
      <c r="V42" s="2"/>
      <c r="W42" s="2"/>
      <c r="X42" s="2"/>
      <c r="Y42" s="2"/>
      <c r="Z42" s="2"/>
      <c r="AA42" s="2"/>
      <c r="AB42" s="2"/>
      <c r="AC42" s="2"/>
    </row>
    <row r="43" spans="1:29" ht="12.75" customHeight="1">
      <c r="A43" s="2"/>
      <c r="B43" s="258"/>
      <c r="C43" s="6"/>
      <c r="D43" s="313"/>
      <c r="E43" s="313"/>
      <c r="F43" s="281"/>
      <c r="G43" s="281"/>
      <c r="H43" s="258"/>
      <c r="I43" s="258"/>
      <c r="J43" s="2"/>
      <c r="K43" s="2"/>
      <c r="L43" s="2"/>
      <c r="M43" s="2"/>
      <c r="N43" s="2"/>
      <c r="O43" s="2"/>
      <c r="P43" s="2"/>
      <c r="Q43" s="2"/>
      <c r="R43" s="2"/>
      <c r="S43" s="2"/>
      <c r="T43" s="2"/>
      <c r="U43" s="2"/>
      <c r="V43" s="2"/>
      <c r="W43" s="2"/>
      <c r="X43" s="2"/>
      <c r="Y43" s="2"/>
      <c r="Z43" s="2"/>
      <c r="AA43" s="2"/>
      <c r="AB43" s="2"/>
      <c r="AC43" s="2"/>
    </row>
    <row r="44" spans="1:29" ht="12.75" customHeight="1">
      <c r="A44" s="2"/>
      <c r="B44" s="258"/>
      <c r="C44" s="313"/>
      <c r="D44" s="313"/>
      <c r="E44" s="313"/>
      <c r="F44" s="281"/>
      <c r="G44" s="281"/>
      <c r="H44" s="258"/>
      <c r="I44" s="258"/>
      <c r="J44" s="2"/>
      <c r="K44" s="2"/>
      <c r="L44" s="2"/>
      <c r="M44" s="2"/>
      <c r="N44" s="2"/>
      <c r="O44" s="2"/>
      <c r="P44" s="2"/>
      <c r="Q44" s="2"/>
      <c r="R44" s="2"/>
      <c r="S44" s="2"/>
      <c r="T44" s="2"/>
      <c r="U44" s="2"/>
      <c r="V44" s="2"/>
      <c r="W44" s="2"/>
      <c r="X44" s="2"/>
      <c r="Y44" s="2"/>
      <c r="Z44" s="2"/>
      <c r="AA44" s="2"/>
      <c r="AB44" s="2"/>
      <c r="AC44" s="2"/>
    </row>
    <row r="45" spans="1:29" ht="12.75" customHeight="1">
      <c r="A45" s="2"/>
      <c r="B45" s="2"/>
      <c r="C45" s="6"/>
      <c r="D45" s="6"/>
      <c r="E45" s="6"/>
      <c r="F45" s="2"/>
      <c r="G45" s="2"/>
      <c r="H45" s="2"/>
      <c r="I45" s="2"/>
      <c r="J45" s="2"/>
      <c r="K45" s="2"/>
      <c r="L45" s="2"/>
      <c r="M45" s="2"/>
      <c r="N45" s="2"/>
      <c r="O45" s="2"/>
      <c r="P45" s="2"/>
      <c r="Q45" s="2"/>
      <c r="R45" s="2"/>
      <c r="S45" s="2"/>
      <c r="T45" s="2"/>
      <c r="U45" s="2"/>
      <c r="V45" s="2"/>
      <c r="W45" s="2"/>
      <c r="X45" s="2"/>
      <c r="Y45" s="2"/>
      <c r="Z45" s="2"/>
      <c r="AA45" s="2"/>
      <c r="AB45" s="2"/>
      <c r="AC45" s="2"/>
    </row>
    <row r="46" spans="1:29" ht="12.75" customHeight="1">
      <c r="A46" s="2"/>
      <c r="B46" s="2"/>
      <c r="C46" s="6"/>
      <c r="D46" s="6"/>
      <c r="E46" s="6"/>
      <c r="F46" s="2"/>
      <c r="G46" s="2"/>
      <c r="H46" s="2"/>
      <c r="I46" s="2"/>
      <c r="J46" s="2"/>
      <c r="K46" s="2"/>
      <c r="L46" s="2"/>
      <c r="M46" s="2"/>
      <c r="N46" s="2"/>
      <c r="O46" s="2"/>
      <c r="P46" s="2"/>
      <c r="Q46" s="2"/>
      <c r="R46" s="2"/>
      <c r="S46" s="2"/>
      <c r="T46" s="2"/>
      <c r="U46" s="2"/>
      <c r="V46" s="2"/>
      <c r="W46" s="2"/>
      <c r="X46" s="2"/>
      <c r="Y46" s="2"/>
      <c r="Z46" s="2"/>
      <c r="AA46" s="2"/>
      <c r="AB46" s="2"/>
      <c r="AC46" s="2"/>
    </row>
    <row r="47" spans="1:29" ht="12.75" customHeight="1">
      <c r="A47" s="2"/>
      <c r="B47" s="2"/>
      <c r="C47" s="6"/>
      <c r="D47" s="6"/>
      <c r="E47" s="6"/>
      <c r="F47" s="2"/>
      <c r="G47" s="2"/>
      <c r="H47" s="2"/>
      <c r="I47" s="2"/>
      <c r="J47" s="2"/>
      <c r="K47" s="2"/>
      <c r="L47" s="2"/>
      <c r="M47" s="2"/>
      <c r="N47" s="2"/>
      <c r="O47" s="2"/>
      <c r="P47" s="2"/>
      <c r="Q47" s="2"/>
      <c r="R47" s="2"/>
      <c r="S47" s="2"/>
      <c r="T47" s="2"/>
      <c r="U47" s="2"/>
      <c r="V47" s="2"/>
      <c r="W47" s="2"/>
      <c r="X47" s="2"/>
      <c r="Y47" s="2"/>
      <c r="Z47" s="2"/>
      <c r="AA47" s="2"/>
      <c r="AB47" s="2"/>
      <c r="AC47" s="2"/>
    </row>
    <row r="48" spans="1:29" ht="12.75" customHeight="1">
      <c r="A48" s="2"/>
      <c r="B48" s="2"/>
      <c r="C48" s="6"/>
      <c r="D48" s="6"/>
      <c r="E48" s="6"/>
      <c r="F48" s="2"/>
      <c r="G48" s="2"/>
      <c r="H48" s="2"/>
      <c r="I48" s="2"/>
      <c r="J48" s="2"/>
      <c r="K48" s="2"/>
      <c r="L48" s="2"/>
      <c r="M48" s="2"/>
      <c r="N48" s="2"/>
      <c r="O48" s="2"/>
      <c r="P48" s="2"/>
      <c r="Q48" s="2"/>
      <c r="R48" s="2"/>
      <c r="S48" s="2"/>
      <c r="T48" s="2"/>
      <c r="U48" s="2"/>
      <c r="V48" s="2"/>
      <c r="W48" s="2"/>
      <c r="X48" s="2"/>
      <c r="Y48" s="2"/>
      <c r="Z48" s="2"/>
      <c r="AA48" s="2"/>
      <c r="AB48" s="2"/>
      <c r="AC48" s="2"/>
    </row>
    <row r="49" spans="1:29" ht="12.75" customHeight="1">
      <c r="A49" s="2" t="s">
        <v>305</v>
      </c>
      <c r="B49" s="2"/>
      <c r="C49" s="6"/>
      <c r="D49" s="6"/>
      <c r="E49" s="6"/>
      <c r="F49" s="2"/>
      <c r="G49" s="2"/>
      <c r="H49" s="2"/>
      <c r="I49" s="2"/>
      <c r="J49" s="2"/>
      <c r="K49" s="2"/>
      <c r="L49" s="2"/>
      <c r="M49" s="2"/>
      <c r="N49" s="2"/>
      <c r="O49" s="2"/>
      <c r="P49" s="2"/>
      <c r="Q49" s="2"/>
      <c r="R49" s="2"/>
      <c r="S49" s="2"/>
      <c r="T49" s="2"/>
      <c r="U49" s="2"/>
      <c r="V49" s="2"/>
      <c r="W49" s="2"/>
      <c r="X49" s="2"/>
      <c r="Y49" s="2"/>
      <c r="Z49" s="2"/>
      <c r="AA49" s="2"/>
      <c r="AB49" s="2"/>
      <c r="AC49" s="2"/>
    </row>
    <row r="50" spans="1:29" ht="12.75" customHeight="1">
      <c r="A50" s="2"/>
      <c r="B50" s="2"/>
      <c r="C50" s="6"/>
      <c r="D50" s="6"/>
      <c r="E50" s="6"/>
      <c r="F50" s="2"/>
      <c r="G50" s="2"/>
      <c r="H50" s="2"/>
      <c r="I50" s="2"/>
      <c r="J50" s="2"/>
      <c r="K50" s="2"/>
      <c r="L50" s="2"/>
      <c r="M50" s="2"/>
      <c r="N50" s="2"/>
      <c r="O50" s="2"/>
      <c r="P50" s="2"/>
      <c r="Q50" s="2"/>
      <c r="R50" s="2"/>
      <c r="S50" s="2"/>
      <c r="T50" s="2"/>
      <c r="U50" s="2"/>
      <c r="V50" s="2"/>
      <c r="W50" s="2"/>
      <c r="X50" s="2"/>
      <c r="Y50" s="2"/>
      <c r="Z50" s="2"/>
      <c r="AA50" s="2"/>
      <c r="AB50" s="2"/>
      <c r="AC50" s="2"/>
    </row>
    <row r="51" spans="1:29" ht="12.75" customHeight="1">
      <c r="A51" s="2"/>
      <c r="B51" s="2"/>
      <c r="C51" s="6"/>
      <c r="D51" s="6"/>
      <c r="E51" s="6"/>
      <c r="F51" s="2"/>
      <c r="G51" s="2"/>
      <c r="H51" s="2"/>
      <c r="I51" s="2"/>
      <c r="J51" s="2"/>
      <c r="K51" s="2"/>
      <c r="L51" s="2"/>
      <c r="M51" s="2"/>
      <c r="N51" s="2"/>
      <c r="O51" s="2"/>
      <c r="P51" s="2"/>
      <c r="Q51" s="2"/>
      <c r="R51" s="2"/>
      <c r="S51" s="2"/>
      <c r="T51" s="2"/>
      <c r="U51" s="2"/>
      <c r="V51" s="2"/>
      <c r="W51" s="2"/>
      <c r="X51" s="2"/>
      <c r="Y51" s="2"/>
      <c r="Z51" s="2"/>
      <c r="AA51" s="2"/>
      <c r="AB51" s="2"/>
      <c r="AC51" s="2"/>
    </row>
    <row r="52" spans="1:29" ht="12.75" customHeight="1">
      <c r="A52" s="2"/>
      <c r="B52" s="2"/>
      <c r="C52" s="6"/>
      <c r="D52" s="6"/>
      <c r="E52" s="6"/>
      <c r="F52" s="2"/>
      <c r="G52" s="2"/>
      <c r="H52" s="2"/>
      <c r="I52" s="2"/>
      <c r="J52" s="2"/>
      <c r="K52" s="2"/>
      <c r="L52" s="2"/>
      <c r="M52" s="2"/>
      <c r="N52" s="2"/>
      <c r="O52" s="2"/>
      <c r="P52" s="2"/>
      <c r="Q52" s="2"/>
      <c r="R52" s="2"/>
      <c r="S52" s="2"/>
      <c r="T52" s="2"/>
      <c r="U52" s="2"/>
      <c r="V52" s="2"/>
      <c r="W52" s="2"/>
      <c r="X52" s="2"/>
      <c r="Y52" s="2"/>
      <c r="Z52" s="2"/>
      <c r="AA52" s="2"/>
      <c r="AB52" s="2"/>
      <c r="AC52" s="2"/>
    </row>
    <row r="53" spans="1:29" ht="12.75" customHeight="1">
      <c r="A53" s="2"/>
      <c r="B53" s="2"/>
      <c r="C53" s="6"/>
      <c r="D53" s="6"/>
      <c r="E53" s="6"/>
      <c r="F53" s="2"/>
      <c r="G53" s="2"/>
      <c r="H53" s="2"/>
      <c r="I53" s="2"/>
      <c r="J53" s="2"/>
      <c r="K53" s="2"/>
      <c r="L53" s="2"/>
      <c r="M53" s="2"/>
      <c r="N53" s="2"/>
      <c r="O53" s="2"/>
      <c r="P53" s="2"/>
      <c r="Q53" s="2"/>
      <c r="R53" s="2"/>
      <c r="S53" s="2"/>
      <c r="T53" s="2"/>
      <c r="U53" s="2"/>
      <c r="V53" s="2"/>
      <c r="W53" s="2"/>
      <c r="X53" s="2"/>
      <c r="Y53" s="2"/>
      <c r="Z53" s="2"/>
      <c r="AA53" s="2"/>
      <c r="AB53" s="2"/>
      <c r="AC53" s="2"/>
    </row>
    <row r="54" spans="1:29" ht="12.75" customHeight="1">
      <c r="A54" s="2"/>
      <c r="B54" s="2"/>
      <c r="C54" s="6"/>
      <c r="D54" s="6"/>
      <c r="E54" s="6"/>
      <c r="F54" s="2"/>
      <c r="G54" s="2"/>
      <c r="H54" s="2"/>
      <c r="I54" s="2"/>
      <c r="J54" s="2"/>
      <c r="K54" s="2"/>
      <c r="L54" s="2"/>
      <c r="M54" s="2"/>
      <c r="N54" s="2"/>
      <c r="O54" s="2"/>
      <c r="P54" s="2"/>
      <c r="Q54" s="2"/>
      <c r="R54" s="2"/>
      <c r="S54" s="2"/>
      <c r="T54" s="2"/>
      <c r="U54" s="2"/>
      <c r="V54" s="2"/>
      <c r="W54" s="2"/>
      <c r="X54" s="2"/>
      <c r="Y54" s="2"/>
      <c r="Z54" s="2"/>
      <c r="AA54" s="2"/>
      <c r="AB54" s="2"/>
      <c r="AC54" s="2"/>
    </row>
    <row r="55" spans="1:29" ht="12.75" customHeight="1">
      <c r="A55" s="2"/>
      <c r="B55" s="2"/>
      <c r="C55" s="6"/>
      <c r="D55" s="6"/>
      <c r="E55" s="6"/>
      <c r="F55" s="2"/>
      <c r="G55" s="2"/>
      <c r="H55" s="2"/>
      <c r="I55" s="2"/>
      <c r="J55" s="2"/>
      <c r="K55" s="2"/>
      <c r="L55" s="2"/>
      <c r="M55" s="2"/>
      <c r="N55" s="2"/>
      <c r="O55" s="2"/>
      <c r="P55" s="2"/>
      <c r="Q55" s="2"/>
      <c r="R55" s="2"/>
      <c r="S55" s="2"/>
      <c r="T55" s="2"/>
      <c r="U55" s="2"/>
      <c r="V55" s="2"/>
      <c r="W55" s="2"/>
      <c r="X55" s="2"/>
      <c r="Y55" s="2"/>
      <c r="Z55" s="2"/>
      <c r="AA55" s="2"/>
      <c r="AB55" s="2"/>
      <c r="AC55" s="2"/>
    </row>
    <row r="56" spans="1:29" ht="12.75" customHeight="1">
      <c r="A56" s="2"/>
      <c r="B56" s="2"/>
      <c r="C56" s="6"/>
      <c r="D56" s="6"/>
      <c r="E56" s="6"/>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c r="A57" s="2"/>
      <c r="B57" s="2"/>
      <c r="C57" s="6"/>
      <c r="D57" s="6"/>
      <c r="E57" s="6"/>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c r="A58" s="2"/>
      <c r="B58" s="2"/>
      <c r="C58" s="6"/>
      <c r="D58" s="6"/>
      <c r="E58" s="6"/>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c r="A59" s="2"/>
      <c r="B59" s="2"/>
      <c r="C59" s="6"/>
      <c r="D59" s="6"/>
      <c r="E59" s="6"/>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c r="A60" s="2"/>
      <c r="B60" s="2"/>
      <c r="C60" s="6"/>
      <c r="D60" s="6"/>
      <c r="E60" s="6"/>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c r="A61" s="2"/>
      <c r="B61" s="2"/>
      <c r="C61" s="6"/>
      <c r="D61" s="6"/>
      <c r="E61" s="6"/>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c r="A62" s="2"/>
      <c r="B62" s="2"/>
      <c r="C62" s="6"/>
      <c r="D62" s="6"/>
      <c r="E62" s="6"/>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c r="A63" s="2"/>
      <c r="B63" s="2"/>
      <c r="C63" s="6"/>
      <c r="D63" s="6"/>
      <c r="E63" s="6"/>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c r="A64" s="2"/>
      <c r="B64" s="2"/>
      <c r="C64" s="6"/>
      <c r="D64" s="6"/>
      <c r="E64" s="6"/>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c r="A65" s="2"/>
      <c r="B65" s="2"/>
      <c r="C65" s="6"/>
      <c r="D65" s="6"/>
      <c r="E65" s="6"/>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c r="A66" s="2"/>
      <c r="B66" s="2"/>
      <c r="C66" s="6"/>
      <c r="D66" s="6"/>
      <c r="E66" s="6"/>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c r="A67" s="2"/>
      <c r="B67" s="2"/>
      <c r="C67" s="6"/>
      <c r="D67" s="6"/>
      <c r="E67" s="6"/>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c r="A68" s="2"/>
      <c r="B68" s="2"/>
      <c r="C68" s="6"/>
      <c r="D68" s="6"/>
      <c r="E68" s="6"/>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c r="A69" s="2"/>
      <c r="B69" s="2"/>
      <c r="C69" s="6"/>
      <c r="D69" s="6"/>
      <c r="E69" s="6"/>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c r="A70" s="2"/>
      <c r="B70" s="2"/>
      <c r="C70" s="6"/>
      <c r="D70" s="6"/>
      <c r="E70" s="6"/>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c r="A71" s="2"/>
      <c r="B71" s="2"/>
      <c r="C71" s="6"/>
      <c r="D71" s="6"/>
      <c r="E71" s="6"/>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c r="A72" s="2"/>
      <c r="B72" s="2"/>
      <c r="C72" s="6"/>
      <c r="D72" s="6"/>
      <c r="E72" s="6"/>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c r="A73" s="2"/>
      <c r="B73" s="2"/>
      <c r="C73" s="6"/>
      <c r="D73" s="6"/>
      <c r="E73" s="6"/>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c r="A74" s="2"/>
      <c r="B74" s="2"/>
      <c r="C74" s="6"/>
      <c r="D74" s="6"/>
      <c r="E74" s="6"/>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c r="A75" s="2"/>
      <c r="B75" s="2"/>
      <c r="C75" s="6"/>
      <c r="D75" s="6"/>
      <c r="E75" s="6"/>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c r="A76" s="2"/>
      <c r="B76" s="2"/>
      <c r="C76" s="6"/>
      <c r="D76" s="6"/>
      <c r="E76" s="6"/>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c r="A77" s="2"/>
      <c r="B77" s="2"/>
      <c r="C77" s="6"/>
      <c r="D77" s="6"/>
      <c r="E77" s="6"/>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c r="A78" s="2"/>
      <c r="B78" s="2"/>
      <c r="C78" s="6"/>
      <c r="D78" s="6"/>
      <c r="E78" s="6"/>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c r="A79" s="2"/>
      <c r="B79" s="2"/>
      <c r="C79" s="6"/>
      <c r="D79" s="6"/>
      <c r="E79" s="6"/>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c r="A80" s="2"/>
      <c r="B80" s="2"/>
      <c r="C80" s="6"/>
      <c r="D80" s="6"/>
      <c r="E80" s="6"/>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c r="A81" s="2"/>
      <c r="B81" s="2"/>
      <c r="C81" s="6"/>
      <c r="D81" s="6"/>
      <c r="E81" s="6"/>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c r="A82" s="2"/>
      <c r="B82" s="2"/>
      <c r="C82" s="6"/>
      <c r="D82" s="6"/>
      <c r="E82" s="6"/>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c r="A83" s="2"/>
      <c r="B83" s="2"/>
      <c r="C83" s="6"/>
      <c r="D83" s="6"/>
      <c r="E83" s="6"/>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c r="A84" s="2"/>
      <c r="B84" s="2"/>
      <c r="C84" s="6"/>
      <c r="D84" s="6"/>
      <c r="E84" s="6"/>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c r="A85" s="2"/>
      <c r="B85" s="2"/>
      <c r="C85" s="6"/>
      <c r="D85" s="6"/>
      <c r="E85" s="6"/>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c r="A86" s="2"/>
      <c r="B86" s="2"/>
      <c r="C86" s="6"/>
      <c r="D86" s="6"/>
      <c r="E86" s="6"/>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c r="A87" s="2"/>
      <c r="B87" s="2"/>
      <c r="C87" s="6"/>
      <c r="D87" s="6"/>
      <c r="E87" s="6"/>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c r="A88" s="2"/>
      <c r="B88" s="2"/>
      <c r="C88" s="6"/>
      <c r="D88" s="6"/>
      <c r="E88" s="6"/>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c r="A89" s="2"/>
      <c r="B89" s="2"/>
      <c r="C89" s="6"/>
      <c r="D89" s="6"/>
      <c r="E89" s="6"/>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c r="A90" s="2"/>
      <c r="B90" s="2"/>
      <c r="C90" s="6"/>
      <c r="D90" s="6"/>
      <c r="E90" s="6"/>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c r="A91" s="2"/>
      <c r="B91" s="2"/>
      <c r="C91" s="6"/>
      <c r="D91" s="6"/>
      <c r="E91" s="6"/>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c r="A92" s="2"/>
      <c r="B92" s="2"/>
      <c r="C92" s="6"/>
      <c r="D92" s="6"/>
      <c r="E92" s="6"/>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c r="A93" s="2"/>
      <c r="B93" s="2"/>
      <c r="C93" s="6"/>
      <c r="D93" s="6"/>
      <c r="E93" s="6"/>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c r="A94" s="2"/>
      <c r="B94" s="2"/>
      <c r="C94" s="6"/>
      <c r="D94" s="6"/>
      <c r="E94" s="6"/>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c r="A95" s="2"/>
      <c r="B95" s="2"/>
      <c r="C95" s="6"/>
      <c r="D95" s="6"/>
      <c r="E95" s="6"/>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c r="A96" s="2"/>
      <c r="B96" s="2"/>
      <c r="C96" s="6"/>
      <c r="D96" s="6"/>
      <c r="E96" s="6"/>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c r="A97" s="2"/>
      <c r="B97" s="2"/>
      <c r="C97" s="6"/>
      <c r="D97" s="6"/>
      <c r="E97" s="6"/>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c r="A98" s="2"/>
      <c r="B98" s="2"/>
      <c r="C98" s="6"/>
      <c r="D98" s="6"/>
      <c r="E98" s="6"/>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c r="A99" s="2"/>
      <c r="B99" s="2"/>
      <c r="C99" s="6"/>
      <c r="D99" s="6"/>
      <c r="E99" s="6"/>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c r="A100" s="2"/>
      <c r="B100" s="2"/>
      <c r="C100" s="6"/>
      <c r="D100" s="6"/>
      <c r="E100" s="6"/>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c r="A101" s="2"/>
      <c r="B101" s="2"/>
      <c r="C101" s="6"/>
      <c r="D101" s="6"/>
      <c r="E101" s="6"/>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c r="A102" s="2"/>
      <c r="B102" s="2"/>
      <c r="C102" s="6"/>
      <c r="D102" s="6"/>
      <c r="E102" s="6"/>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6"/>
      <c r="D103" s="6"/>
      <c r="E103" s="6"/>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6"/>
      <c r="D104" s="6"/>
      <c r="E104" s="6"/>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6"/>
      <c r="D105" s="6"/>
      <c r="E105" s="6"/>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6"/>
      <c r="D106" s="6"/>
      <c r="E106" s="6"/>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6"/>
      <c r="D107" s="6"/>
      <c r="E107" s="6"/>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6"/>
      <c r="D108" s="6"/>
      <c r="E108" s="6"/>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6"/>
      <c r="D109" s="6"/>
      <c r="E109" s="6"/>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6"/>
      <c r="D110" s="6"/>
      <c r="E110" s="6"/>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6"/>
      <c r="D111" s="6"/>
      <c r="E111" s="6"/>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6"/>
      <c r="D112" s="6"/>
      <c r="E112" s="6"/>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6"/>
      <c r="D113" s="6"/>
      <c r="E113" s="6"/>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c r="A114" s="2"/>
      <c r="B114" s="2"/>
      <c r="C114" s="6"/>
      <c r="D114" s="6"/>
      <c r="E114" s="6"/>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c r="A115" s="2"/>
      <c r="B115" s="2"/>
      <c r="C115" s="6"/>
      <c r="D115" s="6"/>
      <c r="E115" s="6"/>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6"/>
      <c r="D116" s="6"/>
      <c r="E116" s="6"/>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6"/>
      <c r="D117" s="6"/>
      <c r="E117" s="6"/>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6"/>
      <c r="D118" s="6"/>
      <c r="E118" s="6"/>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6"/>
      <c r="D119" s="6"/>
      <c r="E119" s="6"/>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6"/>
      <c r="D120" s="6"/>
      <c r="E120" s="6"/>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6"/>
      <c r="D121" s="6"/>
      <c r="E121" s="6"/>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6"/>
      <c r="D122" s="6"/>
      <c r="E122" s="6"/>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6"/>
      <c r="D123" s="6"/>
      <c r="E123" s="6"/>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6"/>
      <c r="D124" s="6"/>
      <c r="E124" s="6"/>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6"/>
      <c r="D125" s="6"/>
      <c r="E125" s="6"/>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6"/>
      <c r="D126" s="6"/>
      <c r="E126" s="6"/>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6"/>
      <c r="D127" s="6"/>
      <c r="E127" s="6"/>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6"/>
      <c r="D128" s="6"/>
      <c r="E128" s="6"/>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6"/>
      <c r="D129" s="6"/>
      <c r="E129" s="6"/>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6"/>
      <c r="D130" s="6"/>
      <c r="E130" s="6"/>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6"/>
      <c r="D131" s="6"/>
      <c r="E131" s="6"/>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6"/>
      <c r="D132" s="6"/>
      <c r="E132" s="6"/>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6"/>
      <c r="D133" s="6"/>
      <c r="E133" s="6"/>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6"/>
      <c r="D134" s="6"/>
      <c r="E134" s="6"/>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6"/>
      <c r="D135" s="6"/>
      <c r="E135" s="6"/>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6"/>
      <c r="D136" s="6"/>
      <c r="E136" s="6"/>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6"/>
      <c r="D137" s="6"/>
      <c r="E137" s="6"/>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6"/>
      <c r="D138" s="6"/>
      <c r="E138" s="6"/>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6"/>
      <c r="D139" s="6"/>
      <c r="E139" s="6"/>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6"/>
      <c r="D140" s="6"/>
      <c r="E140" s="6"/>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6"/>
      <c r="D141" s="6"/>
      <c r="E141" s="6"/>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6"/>
      <c r="D142" s="6"/>
      <c r="E142" s="6"/>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6"/>
      <c r="D143" s="6"/>
      <c r="E143" s="6"/>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6"/>
      <c r="D144" s="6"/>
      <c r="E144" s="6"/>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6"/>
      <c r="D145" s="6"/>
      <c r="E145" s="6"/>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6"/>
      <c r="D146" s="6"/>
      <c r="E146" s="6"/>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6"/>
      <c r="D147" s="6"/>
      <c r="E147" s="6"/>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6"/>
      <c r="D148" s="6"/>
      <c r="E148" s="6"/>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6"/>
      <c r="D149" s="6"/>
      <c r="E149" s="6"/>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6"/>
      <c r="D150" s="6"/>
      <c r="E150" s="6"/>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6"/>
      <c r="D151" s="6"/>
      <c r="E151" s="6"/>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6"/>
      <c r="D152" s="6"/>
      <c r="E152" s="6"/>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6"/>
      <c r="D153" s="6"/>
      <c r="E153" s="6"/>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6"/>
      <c r="D154" s="6"/>
      <c r="E154" s="6"/>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6"/>
      <c r="D155" s="6"/>
      <c r="E155" s="6"/>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6"/>
      <c r="D156" s="6"/>
      <c r="E156" s="6"/>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6"/>
      <c r="D157" s="6"/>
      <c r="E157" s="6"/>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6"/>
      <c r="D158" s="6"/>
      <c r="E158" s="6"/>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6"/>
      <c r="D159" s="6"/>
      <c r="E159" s="6"/>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6"/>
      <c r="D160" s="6"/>
      <c r="E160" s="6"/>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6"/>
      <c r="D161" s="6"/>
      <c r="E161" s="6"/>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6"/>
      <c r="D162" s="6"/>
      <c r="E162" s="6"/>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6"/>
      <c r="D163" s="6"/>
      <c r="E163" s="6"/>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6"/>
      <c r="D164" s="6"/>
      <c r="E164" s="6"/>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6"/>
      <c r="D165" s="6"/>
      <c r="E165" s="6"/>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6"/>
      <c r="D166" s="6"/>
      <c r="E166" s="6"/>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6"/>
      <c r="D167" s="6"/>
      <c r="E167" s="6"/>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6"/>
      <c r="D168" s="6"/>
      <c r="E168" s="6"/>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6"/>
      <c r="D169" s="6"/>
      <c r="E169" s="6"/>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6"/>
      <c r="D170" s="6"/>
      <c r="E170" s="6"/>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6"/>
      <c r="D171" s="6"/>
      <c r="E171" s="6"/>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6"/>
      <c r="D172" s="6"/>
      <c r="E172" s="6"/>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6"/>
      <c r="D173" s="6"/>
      <c r="E173" s="6"/>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6"/>
      <c r="D174" s="6"/>
      <c r="E174" s="6"/>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6"/>
      <c r="D175" s="6"/>
      <c r="E175" s="6"/>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6"/>
      <c r="D176" s="6"/>
      <c r="E176" s="6"/>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6"/>
      <c r="D177" s="6"/>
      <c r="E177" s="6"/>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6"/>
      <c r="D178" s="6"/>
      <c r="E178" s="6"/>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6"/>
      <c r="D179" s="6"/>
      <c r="E179" s="6"/>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6"/>
      <c r="D180" s="6"/>
      <c r="E180" s="6"/>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6"/>
      <c r="D181" s="6"/>
      <c r="E181" s="6"/>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6"/>
      <c r="D182" s="6"/>
      <c r="E182" s="6"/>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6"/>
      <c r="D183" s="6"/>
      <c r="E183" s="6"/>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6"/>
      <c r="D184" s="6"/>
      <c r="E184" s="6"/>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6"/>
      <c r="D185" s="6"/>
      <c r="E185" s="6"/>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6"/>
      <c r="D186" s="6"/>
      <c r="E186" s="6"/>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6"/>
      <c r="D187" s="6"/>
      <c r="E187" s="6"/>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6"/>
      <c r="D188" s="6"/>
      <c r="E188" s="6"/>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6"/>
      <c r="D189" s="6"/>
      <c r="E189" s="6"/>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6"/>
      <c r="D190" s="6"/>
      <c r="E190" s="6"/>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6"/>
      <c r="D191" s="6"/>
      <c r="E191" s="6"/>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6"/>
      <c r="D192" s="6"/>
      <c r="E192" s="6"/>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6"/>
      <c r="D193" s="6"/>
      <c r="E193" s="6"/>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6"/>
      <c r="D194" s="6"/>
      <c r="E194" s="6"/>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6"/>
      <c r="D195" s="6"/>
      <c r="E195" s="6"/>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6"/>
      <c r="D196" s="6"/>
      <c r="E196" s="6"/>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6"/>
      <c r="D197" s="6"/>
      <c r="E197" s="6"/>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6"/>
      <c r="D198" s="6"/>
      <c r="E198" s="6"/>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6"/>
      <c r="D199" s="6"/>
      <c r="E199" s="6"/>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6"/>
      <c r="D200" s="6"/>
      <c r="E200" s="6"/>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6"/>
      <c r="D201" s="6"/>
      <c r="E201" s="6"/>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6"/>
      <c r="D202" s="6"/>
      <c r="E202" s="6"/>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6"/>
      <c r="D203" s="6"/>
      <c r="E203" s="6"/>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6"/>
      <c r="D204" s="6"/>
      <c r="E204" s="6"/>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6"/>
      <c r="D205" s="6"/>
      <c r="E205" s="6"/>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6"/>
      <c r="D206" s="6"/>
      <c r="E206" s="6"/>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6"/>
      <c r="D207" s="6"/>
      <c r="E207" s="6"/>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6"/>
      <c r="D208" s="6"/>
      <c r="E208" s="6"/>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6"/>
      <c r="D209" s="6"/>
      <c r="E209" s="6"/>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6"/>
      <c r="D210" s="6"/>
      <c r="E210" s="6"/>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6"/>
      <c r="D211" s="6"/>
      <c r="E211" s="6"/>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6"/>
      <c r="D212" s="6"/>
      <c r="E212" s="6"/>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6"/>
      <c r="D213" s="6"/>
      <c r="E213" s="6"/>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6"/>
      <c r="D214" s="6"/>
      <c r="E214" s="6"/>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6"/>
      <c r="D215" s="6"/>
      <c r="E215" s="6"/>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6"/>
      <c r="D216" s="6"/>
      <c r="E216" s="6"/>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6"/>
      <c r="D217" s="6"/>
      <c r="E217" s="6"/>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6"/>
      <c r="D218" s="6"/>
      <c r="E218" s="6"/>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6"/>
      <c r="D219" s="6"/>
      <c r="E219" s="6"/>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6"/>
      <c r="D220" s="6"/>
      <c r="E220" s="6"/>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6"/>
      <c r="D221" s="6"/>
      <c r="E221" s="6"/>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6"/>
      <c r="D222" s="6"/>
      <c r="E222" s="6"/>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6"/>
      <c r="D223" s="6"/>
      <c r="E223" s="6"/>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6"/>
      <c r="D224" s="6"/>
      <c r="E224" s="6"/>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6"/>
      <c r="D225" s="6"/>
      <c r="E225" s="6"/>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6"/>
      <c r="D226" s="6"/>
      <c r="E226" s="6"/>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6"/>
      <c r="D227" s="6"/>
      <c r="E227" s="6"/>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6"/>
      <c r="D228" s="6"/>
      <c r="E228" s="6"/>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6"/>
      <c r="D229" s="6"/>
      <c r="E229" s="6"/>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6"/>
      <c r="D230" s="6"/>
      <c r="E230" s="6"/>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6"/>
      <c r="D231" s="6"/>
      <c r="E231" s="6"/>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6"/>
      <c r="D232" s="6"/>
      <c r="E232" s="6"/>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6"/>
      <c r="D233" s="6"/>
      <c r="E233" s="6"/>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6"/>
      <c r="D234" s="6"/>
      <c r="E234" s="6"/>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6"/>
      <c r="D235" s="6"/>
      <c r="E235" s="6"/>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6"/>
      <c r="D236" s="6"/>
      <c r="E236" s="6"/>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6"/>
      <c r="D237" s="6"/>
      <c r="E237" s="6"/>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6"/>
      <c r="D238" s="6"/>
      <c r="E238" s="6"/>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6"/>
      <c r="D239" s="6"/>
      <c r="E239" s="6"/>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6"/>
      <c r="D240" s="6"/>
      <c r="E240" s="6"/>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6"/>
      <c r="D241" s="6"/>
      <c r="E241" s="6"/>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6"/>
      <c r="D242" s="6"/>
      <c r="E242" s="6"/>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6"/>
      <c r="D243" s="6"/>
      <c r="E243" s="6"/>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6"/>
      <c r="D244" s="6"/>
      <c r="E244" s="6"/>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6"/>
      <c r="D245" s="6"/>
      <c r="E245" s="6"/>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6"/>
      <c r="D246" s="6"/>
      <c r="E246" s="6"/>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6"/>
      <c r="D247" s="6"/>
      <c r="E247" s="6"/>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6"/>
      <c r="D248" s="6"/>
      <c r="E248" s="6"/>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6"/>
      <c r="D249" s="6"/>
      <c r="E249" s="6"/>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6"/>
      <c r="D250" s="6"/>
      <c r="E250" s="6"/>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6"/>
      <c r="D251" s="6"/>
      <c r="E251" s="6"/>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6"/>
      <c r="D252" s="6"/>
      <c r="E252" s="6"/>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6"/>
      <c r="D253" s="6"/>
      <c r="E253" s="6"/>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6"/>
      <c r="D254" s="6"/>
      <c r="E254" s="6"/>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6"/>
      <c r="D255" s="6"/>
      <c r="E255" s="6"/>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6"/>
      <c r="D256" s="6"/>
      <c r="E256" s="6"/>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c r="A257" s="2"/>
      <c r="B257" s="2"/>
      <c r="C257" s="6"/>
      <c r="D257" s="6"/>
      <c r="E257" s="6"/>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2.75" customHeight="1">
      <c r="A258" s="2"/>
      <c r="B258" s="2"/>
      <c r="C258" s="6"/>
      <c r="D258" s="6"/>
      <c r="E258" s="6"/>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2.75" customHeight="1">
      <c r="A259" s="2"/>
      <c r="B259" s="2"/>
      <c r="C259" s="6"/>
      <c r="D259" s="6"/>
      <c r="E259" s="6"/>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2.75" customHeight="1">
      <c r="A260" s="2"/>
      <c r="B260" s="2"/>
      <c r="C260" s="6"/>
      <c r="D260" s="6"/>
      <c r="E260" s="6"/>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2.75" customHeight="1">
      <c r="A261" s="2"/>
      <c r="B261" s="2"/>
      <c r="C261" s="6"/>
      <c r="D261" s="6"/>
      <c r="E261" s="6"/>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2.75" customHeight="1">
      <c r="A262" s="2"/>
      <c r="B262" s="2"/>
      <c r="C262" s="6"/>
      <c r="D262" s="6"/>
      <c r="E262" s="6"/>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2.75" customHeight="1">
      <c r="A263" s="2"/>
      <c r="B263" s="2"/>
      <c r="C263" s="6"/>
      <c r="D263" s="6"/>
      <c r="E263" s="6"/>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2.75" customHeight="1">
      <c r="A264" s="2"/>
      <c r="B264" s="2"/>
      <c r="C264" s="6"/>
      <c r="D264" s="6"/>
      <c r="E264" s="6"/>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2.75" customHeight="1">
      <c r="A265" s="2"/>
      <c r="B265" s="2"/>
      <c r="C265" s="6"/>
      <c r="D265" s="6"/>
      <c r="E265" s="6"/>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2.75" customHeight="1">
      <c r="A266" s="2"/>
      <c r="B266" s="2"/>
      <c r="C266" s="6"/>
      <c r="D266" s="6"/>
      <c r="E266" s="6"/>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2.75" customHeight="1">
      <c r="A267" s="2"/>
      <c r="B267" s="2"/>
      <c r="C267" s="6"/>
      <c r="D267" s="6"/>
      <c r="E267" s="6"/>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2.75" customHeight="1">
      <c r="A268" s="2"/>
      <c r="B268" s="2"/>
      <c r="C268" s="6"/>
      <c r="D268" s="6"/>
      <c r="E268" s="6"/>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2.75" customHeight="1">
      <c r="A269" s="2"/>
      <c r="B269" s="2"/>
      <c r="C269" s="6"/>
      <c r="D269" s="6"/>
      <c r="E269" s="6"/>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2.75" customHeight="1">
      <c r="A270" s="2"/>
      <c r="B270" s="2"/>
      <c r="C270" s="6"/>
      <c r="D270" s="6"/>
      <c r="E270" s="6"/>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2.75" customHeight="1">
      <c r="A271" s="2"/>
      <c r="B271" s="2"/>
      <c r="C271" s="6"/>
      <c r="D271" s="6"/>
      <c r="E271" s="6"/>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2.75" customHeight="1">
      <c r="A272" s="2"/>
      <c r="B272" s="2"/>
      <c r="C272" s="6"/>
      <c r="D272" s="6"/>
      <c r="E272" s="6"/>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2.75" customHeight="1">
      <c r="A273" s="2"/>
      <c r="B273" s="2"/>
      <c r="C273" s="6"/>
      <c r="D273" s="6"/>
      <c r="E273" s="6"/>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2.75" customHeight="1">
      <c r="A274" s="2"/>
      <c r="B274" s="2"/>
      <c r="C274" s="6"/>
      <c r="D274" s="6"/>
      <c r="E274" s="6"/>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2.75" customHeight="1">
      <c r="A275" s="2"/>
      <c r="B275" s="2"/>
      <c r="C275" s="6"/>
      <c r="D275" s="6"/>
      <c r="E275" s="6"/>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2.75" customHeight="1">
      <c r="A276" s="2"/>
      <c r="B276" s="2"/>
      <c r="C276" s="6"/>
      <c r="D276" s="6"/>
      <c r="E276" s="6"/>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2.75" customHeight="1">
      <c r="A277" s="2"/>
      <c r="B277" s="2"/>
      <c r="C277" s="6"/>
      <c r="D277" s="6"/>
      <c r="E277" s="6"/>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2.75" customHeight="1">
      <c r="A278" s="2"/>
      <c r="B278" s="2"/>
      <c r="C278" s="6"/>
      <c r="D278" s="6"/>
      <c r="E278" s="6"/>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2.75" customHeight="1">
      <c r="A279" s="2"/>
      <c r="B279" s="2"/>
      <c r="C279" s="6"/>
      <c r="D279" s="6"/>
      <c r="E279" s="6"/>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2.75" customHeight="1">
      <c r="A280" s="2"/>
      <c r="B280" s="2"/>
      <c r="C280" s="6"/>
      <c r="D280" s="6"/>
      <c r="E280" s="6"/>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2.75" customHeight="1">
      <c r="A281" s="2"/>
      <c r="B281" s="2"/>
      <c r="C281" s="6"/>
      <c r="D281" s="6"/>
      <c r="E281" s="6"/>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2.75" customHeight="1">
      <c r="A282" s="2"/>
      <c r="B282" s="2"/>
      <c r="C282" s="6"/>
      <c r="D282" s="6"/>
      <c r="E282" s="6"/>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2.75" customHeight="1">
      <c r="A283" s="2"/>
      <c r="B283" s="2"/>
      <c r="C283" s="6"/>
      <c r="D283" s="6"/>
      <c r="E283" s="6"/>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2.75" customHeight="1">
      <c r="A284" s="2"/>
      <c r="B284" s="2"/>
      <c r="C284" s="6"/>
      <c r="D284" s="6"/>
      <c r="E284" s="6"/>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2.75" customHeight="1">
      <c r="A285" s="2"/>
      <c r="B285" s="2"/>
      <c r="C285" s="6"/>
      <c r="D285" s="6"/>
      <c r="E285" s="6"/>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2.75" customHeight="1">
      <c r="A286" s="2"/>
      <c r="B286" s="2"/>
      <c r="C286" s="6"/>
      <c r="D286" s="6"/>
      <c r="E286" s="6"/>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2.75" customHeight="1">
      <c r="A287" s="2"/>
      <c r="B287" s="2"/>
      <c r="C287" s="6"/>
      <c r="D287" s="6"/>
      <c r="E287" s="6"/>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2.75" customHeight="1">
      <c r="A288" s="2"/>
      <c r="B288" s="2"/>
      <c r="C288" s="6"/>
      <c r="D288" s="6"/>
      <c r="E288" s="6"/>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2.75" customHeight="1">
      <c r="A289" s="2"/>
      <c r="B289" s="2"/>
      <c r="C289" s="6"/>
      <c r="D289" s="6"/>
      <c r="E289" s="6"/>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2.75" customHeight="1">
      <c r="A290" s="2"/>
      <c r="B290" s="2"/>
      <c r="C290" s="6"/>
      <c r="D290" s="6"/>
      <c r="E290" s="6"/>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2.75" customHeight="1">
      <c r="A291" s="2"/>
      <c r="B291" s="2"/>
      <c r="C291" s="6"/>
      <c r="D291" s="6"/>
      <c r="E291" s="6"/>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2.75" customHeight="1">
      <c r="A292" s="2"/>
      <c r="B292" s="2"/>
      <c r="C292" s="6"/>
      <c r="D292" s="6"/>
      <c r="E292" s="6"/>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2.75" customHeight="1">
      <c r="A293" s="2"/>
      <c r="B293" s="2"/>
      <c r="C293" s="6"/>
      <c r="D293" s="6"/>
      <c r="E293" s="6"/>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2.75" customHeight="1">
      <c r="A294" s="2"/>
      <c r="B294" s="2"/>
      <c r="C294" s="6"/>
      <c r="D294" s="6"/>
      <c r="E294" s="6"/>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2.75" customHeight="1">
      <c r="A295" s="2"/>
      <c r="B295" s="2"/>
      <c r="C295" s="6"/>
      <c r="D295" s="6"/>
      <c r="E295" s="6"/>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2.75" customHeight="1">
      <c r="A296" s="2"/>
      <c r="B296" s="2"/>
      <c r="C296" s="6"/>
      <c r="D296" s="6"/>
      <c r="E296" s="6"/>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2.75" customHeight="1">
      <c r="A297" s="2"/>
      <c r="B297" s="2"/>
      <c r="C297" s="6"/>
      <c r="D297" s="6"/>
      <c r="E297" s="6"/>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2.75" customHeight="1">
      <c r="A298" s="2"/>
      <c r="B298" s="2"/>
      <c r="C298" s="6"/>
      <c r="D298" s="6"/>
      <c r="E298" s="6"/>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2.75" customHeight="1">
      <c r="A299" s="2"/>
      <c r="B299" s="2"/>
      <c r="C299" s="6"/>
      <c r="D299" s="6"/>
      <c r="E299" s="6"/>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2.75" customHeight="1">
      <c r="A300" s="2"/>
      <c r="B300" s="2"/>
      <c r="C300" s="6"/>
      <c r="D300" s="6"/>
      <c r="E300" s="6"/>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2.75" customHeight="1">
      <c r="A301" s="2"/>
      <c r="B301" s="2"/>
      <c r="C301" s="6"/>
      <c r="D301" s="6"/>
      <c r="E301" s="6"/>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2.75" customHeight="1">
      <c r="A302" s="2"/>
      <c r="B302" s="2"/>
      <c r="C302" s="6"/>
      <c r="D302" s="6"/>
      <c r="E302" s="6"/>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2.75" customHeight="1">
      <c r="A303" s="2"/>
      <c r="B303" s="2"/>
      <c r="C303" s="6"/>
      <c r="D303" s="6"/>
      <c r="E303" s="6"/>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2.75" customHeight="1">
      <c r="A304" s="2"/>
      <c r="B304" s="2"/>
      <c r="C304" s="6"/>
      <c r="D304" s="6"/>
      <c r="E304" s="6"/>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2.75" customHeight="1">
      <c r="A305" s="2"/>
      <c r="B305" s="2"/>
      <c r="C305" s="6"/>
      <c r="D305" s="6"/>
      <c r="E305" s="6"/>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2.75" customHeight="1">
      <c r="A306" s="2"/>
      <c r="B306" s="2"/>
      <c r="C306" s="6"/>
      <c r="D306" s="6"/>
      <c r="E306" s="6"/>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2.75" customHeight="1">
      <c r="A307" s="2"/>
      <c r="B307" s="2"/>
      <c r="C307" s="6"/>
      <c r="D307" s="6"/>
      <c r="E307" s="6"/>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2.75" customHeight="1">
      <c r="A308" s="2"/>
      <c r="B308" s="2"/>
      <c r="C308" s="6"/>
      <c r="D308" s="6"/>
      <c r="E308" s="6"/>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2.75" customHeight="1">
      <c r="A309" s="2"/>
      <c r="B309" s="2"/>
      <c r="C309" s="6"/>
      <c r="D309" s="6"/>
      <c r="E309" s="6"/>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2.75" customHeight="1">
      <c r="A310" s="2"/>
      <c r="B310" s="2"/>
      <c r="C310" s="6"/>
      <c r="D310" s="6"/>
      <c r="E310" s="6"/>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2.75" customHeight="1">
      <c r="A311" s="2"/>
      <c r="B311" s="2"/>
      <c r="C311" s="6"/>
      <c r="D311" s="6"/>
      <c r="E311" s="6"/>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2.75" customHeight="1">
      <c r="A312" s="2"/>
      <c r="B312" s="2"/>
      <c r="C312" s="6"/>
      <c r="D312" s="6"/>
      <c r="E312" s="6"/>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2.75" customHeight="1">
      <c r="A313" s="2"/>
      <c r="B313" s="2"/>
      <c r="C313" s="6"/>
      <c r="D313" s="6"/>
      <c r="E313" s="6"/>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2.75" customHeight="1">
      <c r="A314" s="2"/>
      <c r="B314" s="2"/>
      <c r="C314" s="6"/>
      <c r="D314" s="6"/>
      <c r="E314" s="6"/>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2.75" customHeight="1">
      <c r="A315" s="2"/>
      <c r="B315" s="2"/>
      <c r="C315" s="6"/>
      <c r="D315" s="6"/>
      <c r="E315" s="6"/>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2.75" customHeight="1">
      <c r="A316" s="2"/>
      <c r="B316" s="2"/>
      <c r="C316" s="6"/>
      <c r="D316" s="6"/>
      <c r="E316" s="6"/>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2.75" customHeight="1">
      <c r="A317" s="2"/>
      <c r="B317" s="2"/>
      <c r="C317" s="6"/>
      <c r="D317" s="6"/>
      <c r="E317" s="6"/>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2.75" customHeight="1">
      <c r="A318" s="2"/>
      <c r="B318" s="2"/>
      <c r="C318" s="6"/>
      <c r="D318" s="6"/>
      <c r="E318" s="6"/>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2.75" customHeight="1">
      <c r="A319" s="2"/>
      <c r="B319" s="2"/>
      <c r="C319" s="6"/>
      <c r="D319" s="6"/>
      <c r="E319" s="6"/>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2.75" customHeight="1">
      <c r="A320" s="2"/>
      <c r="B320" s="2"/>
      <c r="C320" s="6"/>
      <c r="D320" s="6"/>
      <c r="E320" s="6"/>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2.75" customHeight="1">
      <c r="A321" s="2"/>
      <c r="B321" s="2"/>
      <c r="C321" s="6"/>
      <c r="D321" s="6"/>
      <c r="E321" s="6"/>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2.75" customHeight="1">
      <c r="A322" s="2"/>
      <c r="B322" s="2"/>
      <c r="C322" s="6"/>
      <c r="D322" s="6"/>
      <c r="E322" s="6"/>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2.75" customHeight="1">
      <c r="A323" s="2"/>
      <c r="B323" s="2"/>
      <c r="C323" s="6"/>
      <c r="D323" s="6"/>
      <c r="E323" s="6"/>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2.75" customHeight="1">
      <c r="A324" s="2"/>
      <c r="B324" s="2"/>
      <c r="C324" s="6"/>
      <c r="D324" s="6"/>
      <c r="E324" s="6"/>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2.75" customHeight="1">
      <c r="A325" s="2"/>
      <c r="B325" s="2"/>
      <c r="C325" s="6"/>
      <c r="D325" s="6"/>
      <c r="E325" s="6"/>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2.75" customHeight="1">
      <c r="A326" s="2"/>
      <c r="B326" s="2"/>
      <c r="C326" s="6"/>
      <c r="D326" s="6"/>
      <c r="E326" s="6"/>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2.75" customHeight="1">
      <c r="A327" s="2"/>
      <c r="B327" s="2"/>
      <c r="C327" s="6"/>
      <c r="D327" s="6"/>
      <c r="E327" s="6"/>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2.75" customHeight="1">
      <c r="A328" s="2"/>
      <c r="B328" s="2"/>
      <c r="C328" s="6"/>
      <c r="D328" s="6"/>
      <c r="E328" s="6"/>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2.75" customHeight="1">
      <c r="A329" s="2"/>
      <c r="B329" s="2"/>
      <c r="C329" s="6"/>
      <c r="D329" s="6"/>
      <c r="E329" s="6"/>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2.75" customHeight="1">
      <c r="A330" s="2"/>
      <c r="B330" s="2"/>
      <c r="C330" s="6"/>
      <c r="D330" s="6"/>
      <c r="E330" s="6"/>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2.75" customHeight="1">
      <c r="A331" s="2"/>
      <c r="B331" s="2"/>
      <c r="C331" s="6"/>
      <c r="D331" s="6"/>
      <c r="E331" s="6"/>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2.75" customHeight="1">
      <c r="A332" s="2"/>
      <c r="B332" s="2"/>
      <c r="C332" s="6"/>
      <c r="D332" s="6"/>
      <c r="E332" s="6"/>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2.75" customHeight="1">
      <c r="A333" s="2"/>
      <c r="B333" s="2"/>
      <c r="C333" s="6"/>
      <c r="D333" s="6"/>
      <c r="E333" s="6"/>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2.75" customHeight="1">
      <c r="A334" s="2"/>
      <c r="B334" s="2"/>
      <c r="C334" s="6"/>
      <c r="D334" s="6"/>
      <c r="E334" s="6"/>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2.75" customHeight="1">
      <c r="A335" s="2"/>
      <c r="B335" s="2"/>
      <c r="C335" s="6"/>
      <c r="D335" s="6"/>
      <c r="E335" s="6"/>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2.75" customHeight="1">
      <c r="A336" s="2"/>
      <c r="B336" s="2"/>
      <c r="C336" s="6"/>
      <c r="D336" s="6"/>
      <c r="E336" s="6"/>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2.75" customHeight="1">
      <c r="A337" s="2"/>
      <c r="B337" s="2"/>
      <c r="C337" s="6"/>
      <c r="D337" s="6"/>
      <c r="E337" s="6"/>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2.75" customHeight="1">
      <c r="A338" s="2"/>
      <c r="B338" s="2"/>
      <c r="C338" s="6"/>
      <c r="D338" s="6"/>
      <c r="E338" s="6"/>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2.75" customHeight="1">
      <c r="A339" s="2"/>
      <c r="B339" s="2"/>
      <c r="C339" s="6"/>
      <c r="D339" s="6"/>
      <c r="E339" s="6"/>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2.75" customHeight="1">
      <c r="A340" s="2"/>
      <c r="B340" s="2"/>
      <c r="C340" s="6"/>
      <c r="D340" s="6"/>
      <c r="E340" s="6"/>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2.75" customHeight="1">
      <c r="A341" s="2"/>
      <c r="B341" s="2"/>
      <c r="C341" s="6"/>
      <c r="D341" s="6"/>
      <c r="E341" s="6"/>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2.75" customHeight="1">
      <c r="A342" s="2"/>
      <c r="B342" s="2"/>
      <c r="C342" s="6"/>
      <c r="D342" s="6"/>
      <c r="E342" s="6"/>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2.75" customHeight="1">
      <c r="A343" s="2"/>
      <c r="B343" s="2"/>
      <c r="C343" s="6"/>
      <c r="D343" s="6"/>
      <c r="E343" s="6"/>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2.75" customHeight="1">
      <c r="A344" s="2"/>
      <c r="B344" s="2"/>
      <c r="C344" s="6"/>
      <c r="D344" s="6"/>
      <c r="E344" s="6"/>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2.75" customHeight="1">
      <c r="A345" s="2"/>
      <c r="B345" s="2"/>
      <c r="C345" s="6"/>
      <c r="D345" s="6"/>
      <c r="E345" s="6"/>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2.75" customHeight="1">
      <c r="A346" s="2"/>
      <c r="B346" s="2"/>
      <c r="C346" s="6"/>
      <c r="D346" s="6"/>
      <c r="E346" s="6"/>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2.75" customHeight="1">
      <c r="A347" s="2"/>
      <c r="B347" s="2"/>
      <c r="C347" s="6"/>
      <c r="D347" s="6"/>
      <c r="E347" s="6"/>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2.75" customHeight="1">
      <c r="A348" s="2"/>
      <c r="B348" s="2"/>
      <c r="C348" s="6"/>
      <c r="D348" s="6"/>
      <c r="E348" s="6"/>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2.75" customHeight="1">
      <c r="A349" s="2"/>
      <c r="B349" s="2"/>
      <c r="C349" s="6"/>
      <c r="D349" s="6"/>
      <c r="E349" s="6"/>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2.75" customHeight="1">
      <c r="A350" s="2"/>
      <c r="B350" s="2"/>
      <c r="C350" s="6"/>
      <c r="D350" s="6"/>
      <c r="E350" s="6"/>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2.75" customHeight="1">
      <c r="A351" s="2"/>
      <c r="B351" s="2"/>
      <c r="C351" s="6"/>
      <c r="D351" s="6"/>
      <c r="E351" s="6"/>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2.75" customHeight="1">
      <c r="A352" s="2"/>
      <c r="B352" s="2"/>
      <c r="C352" s="6"/>
      <c r="D352" s="6"/>
      <c r="E352" s="6"/>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2.75" customHeight="1">
      <c r="A353" s="2"/>
      <c r="B353" s="2"/>
      <c r="C353" s="6"/>
      <c r="D353" s="6"/>
      <c r="E353" s="6"/>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2.75" customHeight="1">
      <c r="A354" s="2"/>
      <c r="B354" s="2"/>
      <c r="C354" s="6"/>
      <c r="D354" s="6"/>
      <c r="E354" s="6"/>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2.75" customHeight="1">
      <c r="A355" s="2"/>
      <c r="B355" s="2"/>
      <c r="C355" s="6"/>
      <c r="D355" s="6"/>
      <c r="E355" s="6"/>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2.75" customHeight="1">
      <c r="A356" s="2"/>
      <c r="B356" s="2"/>
      <c r="C356" s="6"/>
      <c r="D356" s="6"/>
      <c r="E356" s="6"/>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2.75" customHeight="1">
      <c r="A357" s="2"/>
      <c r="B357" s="2"/>
      <c r="C357" s="6"/>
      <c r="D357" s="6"/>
      <c r="E357" s="6"/>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2.75" customHeight="1">
      <c r="A358" s="2"/>
      <c r="B358" s="2"/>
      <c r="C358" s="6"/>
      <c r="D358" s="6"/>
      <c r="E358" s="6"/>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2.75" customHeight="1">
      <c r="A359" s="2"/>
      <c r="B359" s="2"/>
      <c r="C359" s="6"/>
      <c r="D359" s="6"/>
      <c r="E359" s="6"/>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2.75" customHeight="1">
      <c r="A360" s="2"/>
      <c r="B360" s="2"/>
      <c r="C360" s="6"/>
      <c r="D360" s="6"/>
      <c r="E360" s="6"/>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2.75" customHeight="1">
      <c r="A361" s="2"/>
      <c r="B361" s="2"/>
      <c r="C361" s="6"/>
      <c r="D361" s="6"/>
      <c r="E361" s="6"/>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2.75" customHeight="1">
      <c r="A362" s="2"/>
      <c r="B362" s="2"/>
      <c r="C362" s="6"/>
      <c r="D362" s="6"/>
      <c r="E362" s="6"/>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2.75" customHeight="1">
      <c r="A363" s="2"/>
      <c r="B363" s="2"/>
      <c r="C363" s="6"/>
      <c r="D363" s="6"/>
      <c r="E363" s="6"/>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2.75" customHeight="1">
      <c r="A364" s="2"/>
      <c r="B364" s="2"/>
      <c r="C364" s="6"/>
      <c r="D364" s="6"/>
      <c r="E364" s="6"/>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2.75" customHeight="1">
      <c r="A365" s="2"/>
      <c r="B365" s="2"/>
      <c r="C365" s="6"/>
      <c r="D365" s="6"/>
      <c r="E365" s="6"/>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2.75" customHeight="1">
      <c r="A366" s="2"/>
      <c r="B366" s="2"/>
      <c r="C366" s="6"/>
      <c r="D366" s="6"/>
      <c r="E366" s="6"/>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2.75" customHeight="1">
      <c r="A367" s="2"/>
      <c r="B367" s="2"/>
      <c r="C367" s="6"/>
      <c r="D367" s="6"/>
      <c r="E367" s="6"/>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2.75" customHeight="1">
      <c r="A368" s="2"/>
      <c r="B368" s="2"/>
      <c r="C368" s="6"/>
      <c r="D368" s="6"/>
      <c r="E368" s="6"/>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2.75" customHeight="1">
      <c r="A369" s="2"/>
      <c r="B369" s="2"/>
      <c r="C369" s="6"/>
      <c r="D369" s="6"/>
      <c r="E369" s="6"/>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2.75" customHeight="1">
      <c r="A370" s="2"/>
      <c r="B370" s="2"/>
      <c r="C370" s="6"/>
      <c r="D370" s="6"/>
      <c r="E370" s="6"/>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2.75" customHeight="1">
      <c r="A371" s="2"/>
      <c r="B371" s="2"/>
      <c r="C371" s="6"/>
      <c r="D371" s="6"/>
      <c r="E371" s="6"/>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2.75" customHeight="1">
      <c r="A372" s="2"/>
      <c r="B372" s="2"/>
      <c r="C372" s="6"/>
      <c r="D372" s="6"/>
      <c r="E372" s="6"/>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2.75" customHeight="1">
      <c r="A373" s="2"/>
      <c r="B373" s="2"/>
      <c r="C373" s="6"/>
      <c r="D373" s="6"/>
      <c r="E373" s="6"/>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2.75" customHeight="1">
      <c r="A374" s="2"/>
      <c r="B374" s="2"/>
      <c r="C374" s="6"/>
      <c r="D374" s="6"/>
      <c r="E374" s="6"/>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2.75" customHeight="1">
      <c r="A375" s="2"/>
      <c r="B375" s="2"/>
      <c r="C375" s="6"/>
      <c r="D375" s="6"/>
      <c r="E375" s="6"/>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2.75" customHeight="1">
      <c r="A376" s="2"/>
      <c r="B376" s="2"/>
      <c r="C376" s="6"/>
      <c r="D376" s="6"/>
      <c r="E376" s="6"/>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2.75" customHeight="1">
      <c r="A377" s="2"/>
      <c r="B377" s="2"/>
      <c r="C377" s="6"/>
      <c r="D377" s="6"/>
      <c r="E377" s="6"/>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2.75" customHeight="1">
      <c r="A378" s="2"/>
      <c r="B378" s="2"/>
      <c r="C378" s="6"/>
      <c r="D378" s="6"/>
      <c r="E378" s="6"/>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2.75" customHeight="1">
      <c r="A379" s="2"/>
      <c r="B379" s="2"/>
      <c r="C379" s="6"/>
      <c r="D379" s="6"/>
      <c r="E379" s="6"/>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2.75" customHeight="1">
      <c r="A380" s="2"/>
      <c r="B380" s="2"/>
      <c r="C380" s="6"/>
      <c r="D380" s="6"/>
      <c r="E380" s="6"/>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2.75" customHeight="1">
      <c r="A381" s="2"/>
      <c r="B381" s="2"/>
      <c r="C381" s="6"/>
      <c r="D381" s="6"/>
      <c r="E381" s="6"/>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2.75" customHeight="1">
      <c r="A382" s="2"/>
      <c r="B382" s="2"/>
      <c r="C382" s="6"/>
      <c r="D382" s="6"/>
      <c r="E382" s="6"/>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2.75" customHeight="1">
      <c r="A383" s="2"/>
      <c r="B383" s="2"/>
      <c r="C383" s="6"/>
      <c r="D383" s="6"/>
      <c r="E383" s="6"/>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2.75" customHeight="1">
      <c r="A384" s="2"/>
      <c r="B384" s="2"/>
      <c r="C384" s="6"/>
      <c r="D384" s="6"/>
      <c r="E384" s="6"/>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2.75" customHeight="1">
      <c r="A385" s="2"/>
      <c r="B385" s="2"/>
      <c r="C385" s="6"/>
      <c r="D385" s="6"/>
      <c r="E385" s="6"/>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2.75" customHeight="1">
      <c r="A386" s="2"/>
      <c r="B386" s="2"/>
      <c r="C386" s="6"/>
      <c r="D386" s="6"/>
      <c r="E386" s="6"/>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2.75" customHeight="1">
      <c r="A387" s="2"/>
      <c r="B387" s="2"/>
      <c r="C387" s="6"/>
      <c r="D387" s="6"/>
      <c r="E387" s="6"/>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2.75" customHeight="1">
      <c r="A388" s="2"/>
      <c r="B388" s="2"/>
      <c r="C388" s="6"/>
      <c r="D388" s="6"/>
      <c r="E388" s="6"/>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2.75" customHeight="1">
      <c r="A389" s="2"/>
      <c r="B389" s="2"/>
      <c r="C389" s="6"/>
      <c r="D389" s="6"/>
      <c r="E389" s="6"/>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2.75" customHeight="1">
      <c r="A390" s="2"/>
      <c r="B390" s="2"/>
      <c r="C390" s="6"/>
      <c r="D390" s="6"/>
      <c r="E390" s="6"/>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2.75" customHeight="1">
      <c r="A391" s="2"/>
      <c r="B391" s="2"/>
      <c r="C391" s="6"/>
      <c r="D391" s="6"/>
      <c r="E391" s="6"/>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2.75" customHeight="1">
      <c r="A392" s="2"/>
      <c r="B392" s="2"/>
      <c r="C392" s="6"/>
      <c r="D392" s="6"/>
      <c r="E392" s="6"/>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2.75" customHeight="1">
      <c r="A393" s="2"/>
      <c r="B393" s="2"/>
      <c r="C393" s="6"/>
      <c r="D393" s="6"/>
      <c r="E393" s="6"/>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2.75" customHeight="1">
      <c r="A394" s="2"/>
      <c r="B394" s="2"/>
      <c r="C394" s="6"/>
      <c r="D394" s="6"/>
      <c r="E394" s="6"/>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2.75" customHeight="1">
      <c r="A395" s="2"/>
      <c r="B395" s="2"/>
      <c r="C395" s="6"/>
      <c r="D395" s="6"/>
      <c r="E395" s="6"/>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2.75" customHeight="1">
      <c r="A396" s="2"/>
      <c r="B396" s="2"/>
      <c r="C396" s="6"/>
      <c r="D396" s="6"/>
      <c r="E396" s="6"/>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2.75" customHeight="1">
      <c r="A397" s="2"/>
      <c r="B397" s="2"/>
      <c r="C397" s="6"/>
      <c r="D397" s="6"/>
      <c r="E397" s="6"/>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2.75" customHeight="1">
      <c r="A398" s="2"/>
      <c r="B398" s="2"/>
      <c r="C398" s="6"/>
      <c r="D398" s="6"/>
      <c r="E398" s="6"/>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2.75" customHeight="1">
      <c r="A399" s="2"/>
      <c r="B399" s="2"/>
      <c r="C399" s="6"/>
      <c r="D399" s="6"/>
      <c r="E399" s="6"/>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2.75" customHeight="1">
      <c r="A400" s="2"/>
      <c r="B400" s="2"/>
      <c r="C400" s="6"/>
      <c r="D400" s="6"/>
      <c r="E400" s="6"/>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2.75" customHeight="1">
      <c r="A401" s="2"/>
      <c r="B401" s="2"/>
      <c r="C401" s="6"/>
      <c r="D401" s="6"/>
      <c r="E401" s="6"/>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2.75" customHeight="1">
      <c r="A402" s="2"/>
      <c r="B402" s="2"/>
      <c r="C402" s="6"/>
      <c r="D402" s="6"/>
      <c r="E402" s="6"/>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2.75" customHeight="1">
      <c r="A403" s="2"/>
      <c r="B403" s="2"/>
      <c r="C403" s="6"/>
      <c r="D403" s="6"/>
      <c r="E403" s="6"/>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2.75" customHeight="1">
      <c r="A404" s="2"/>
      <c r="B404" s="2"/>
      <c r="C404" s="6"/>
      <c r="D404" s="6"/>
      <c r="E404" s="6"/>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2.75" customHeight="1">
      <c r="A405" s="2"/>
      <c r="B405" s="2"/>
      <c r="C405" s="6"/>
      <c r="D405" s="6"/>
      <c r="E405" s="6"/>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2.75" customHeight="1">
      <c r="A406" s="2"/>
      <c r="B406" s="2"/>
      <c r="C406" s="6"/>
      <c r="D406" s="6"/>
      <c r="E406" s="6"/>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2.75" customHeight="1">
      <c r="A407" s="2"/>
      <c r="B407" s="2"/>
      <c r="C407" s="6"/>
      <c r="D407" s="6"/>
      <c r="E407" s="6"/>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2.75" customHeight="1">
      <c r="A408" s="2"/>
      <c r="B408" s="2"/>
      <c r="C408" s="6"/>
      <c r="D408" s="6"/>
      <c r="E408" s="6"/>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2.75" customHeight="1">
      <c r="A409" s="2"/>
      <c r="B409" s="2"/>
      <c r="C409" s="6"/>
      <c r="D409" s="6"/>
      <c r="E409" s="6"/>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2.75" customHeight="1">
      <c r="A410" s="2"/>
      <c r="B410" s="2"/>
      <c r="C410" s="6"/>
      <c r="D410" s="6"/>
      <c r="E410" s="6"/>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2.75" customHeight="1">
      <c r="A411" s="2"/>
      <c r="B411" s="2"/>
      <c r="C411" s="6"/>
      <c r="D411" s="6"/>
      <c r="E411" s="6"/>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2.75" customHeight="1">
      <c r="A412" s="2"/>
      <c r="B412" s="2"/>
      <c r="C412" s="6"/>
      <c r="D412" s="6"/>
      <c r="E412" s="6"/>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2.75" customHeight="1">
      <c r="A413" s="2"/>
      <c r="B413" s="2"/>
      <c r="C413" s="6"/>
      <c r="D413" s="6"/>
      <c r="E413" s="6"/>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2.75" customHeight="1">
      <c r="A414" s="2"/>
      <c r="B414" s="2"/>
      <c r="C414" s="6"/>
      <c r="D414" s="6"/>
      <c r="E414" s="6"/>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2.75" customHeight="1">
      <c r="A415" s="2"/>
      <c r="B415" s="2"/>
      <c r="C415" s="6"/>
      <c r="D415" s="6"/>
      <c r="E415" s="6"/>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2.75" customHeight="1">
      <c r="A416" s="2"/>
      <c r="B416" s="2"/>
      <c r="C416" s="6"/>
      <c r="D416" s="6"/>
      <c r="E416" s="6"/>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2.75" customHeight="1">
      <c r="A417" s="2"/>
      <c r="B417" s="2"/>
      <c r="C417" s="6"/>
      <c r="D417" s="6"/>
      <c r="E417" s="6"/>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2.75" customHeight="1">
      <c r="A418" s="2"/>
      <c r="B418" s="2"/>
      <c r="C418" s="6"/>
      <c r="D418" s="6"/>
      <c r="E418" s="6"/>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2.75" customHeight="1">
      <c r="A419" s="2"/>
      <c r="B419" s="2"/>
      <c r="C419" s="6"/>
      <c r="D419" s="6"/>
      <c r="E419" s="6"/>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2.75" customHeight="1">
      <c r="A420" s="2"/>
      <c r="B420" s="2"/>
      <c r="C420" s="6"/>
      <c r="D420" s="6"/>
      <c r="E420" s="6"/>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2.75" customHeight="1">
      <c r="A421" s="2"/>
      <c r="B421" s="2"/>
      <c r="C421" s="6"/>
      <c r="D421" s="6"/>
      <c r="E421" s="6"/>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2.75" customHeight="1">
      <c r="A422" s="2"/>
      <c r="B422" s="2"/>
      <c r="C422" s="6"/>
      <c r="D422" s="6"/>
      <c r="E422" s="6"/>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2.75" customHeight="1">
      <c r="A423" s="2"/>
      <c r="B423" s="2"/>
      <c r="C423" s="6"/>
      <c r="D423" s="6"/>
      <c r="E423" s="6"/>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2.75" customHeight="1">
      <c r="A424" s="2"/>
      <c r="B424" s="2"/>
      <c r="C424" s="6"/>
      <c r="D424" s="6"/>
      <c r="E424" s="6"/>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2.75" customHeight="1">
      <c r="A425" s="2"/>
      <c r="B425" s="2"/>
      <c r="C425" s="6"/>
      <c r="D425" s="6"/>
      <c r="E425" s="6"/>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2.75" customHeight="1">
      <c r="A426" s="2"/>
      <c r="B426" s="2"/>
      <c r="C426" s="6"/>
      <c r="D426" s="6"/>
      <c r="E426" s="6"/>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2.75" customHeight="1">
      <c r="A427" s="2"/>
      <c r="B427" s="2"/>
      <c r="C427" s="6"/>
      <c r="D427" s="6"/>
      <c r="E427" s="6"/>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2.75" customHeight="1">
      <c r="A428" s="2"/>
      <c r="B428" s="2"/>
      <c r="C428" s="6"/>
      <c r="D428" s="6"/>
      <c r="E428" s="6"/>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2.75" customHeight="1">
      <c r="A429" s="2"/>
      <c r="B429" s="2"/>
      <c r="C429" s="6"/>
      <c r="D429" s="6"/>
      <c r="E429" s="6"/>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2.75" customHeight="1">
      <c r="A430" s="2"/>
      <c r="B430" s="2"/>
      <c r="C430" s="6"/>
      <c r="D430" s="6"/>
      <c r="E430" s="6"/>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2.75" customHeight="1">
      <c r="A431" s="2"/>
      <c r="B431" s="2"/>
      <c r="C431" s="6"/>
      <c r="D431" s="6"/>
      <c r="E431" s="6"/>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2.75" customHeight="1">
      <c r="A432" s="2"/>
      <c r="B432" s="2"/>
      <c r="C432" s="6"/>
      <c r="D432" s="6"/>
      <c r="E432" s="6"/>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2.75" customHeight="1">
      <c r="A433" s="2"/>
      <c r="B433" s="2"/>
      <c r="C433" s="6"/>
      <c r="D433" s="6"/>
      <c r="E433" s="6"/>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2.75" customHeight="1">
      <c r="A434" s="2"/>
      <c r="B434" s="2"/>
      <c r="C434" s="6"/>
      <c r="D434" s="6"/>
      <c r="E434" s="6"/>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2.75" customHeight="1">
      <c r="A435" s="2"/>
      <c r="B435" s="2"/>
      <c r="C435" s="6"/>
      <c r="D435" s="6"/>
      <c r="E435" s="6"/>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2.75" customHeight="1">
      <c r="A436" s="2"/>
      <c r="B436" s="2"/>
      <c r="C436" s="6"/>
      <c r="D436" s="6"/>
      <c r="E436" s="6"/>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2.75" customHeight="1">
      <c r="A437" s="2"/>
      <c r="B437" s="2"/>
      <c r="C437" s="6"/>
      <c r="D437" s="6"/>
      <c r="E437" s="6"/>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2.75" customHeight="1">
      <c r="A438" s="2"/>
      <c r="B438" s="2"/>
      <c r="C438" s="6"/>
      <c r="D438" s="6"/>
      <c r="E438" s="6"/>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2.75" customHeight="1">
      <c r="A439" s="2"/>
      <c r="B439" s="2"/>
      <c r="C439" s="6"/>
      <c r="D439" s="6"/>
      <c r="E439" s="6"/>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2.75" customHeight="1">
      <c r="A440" s="2"/>
      <c r="B440" s="2"/>
      <c r="C440" s="6"/>
      <c r="D440" s="6"/>
      <c r="E440" s="6"/>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2.75" customHeight="1">
      <c r="A441" s="2"/>
      <c r="B441" s="2"/>
      <c r="C441" s="6"/>
      <c r="D441" s="6"/>
      <c r="E441" s="6"/>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2.75" customHeight="1">
      <c r="A442" s="2"/>
      <c r="B442" s="2"/>
      <c r="C442" s="6"/>
      <c r="D442" s="6"/>
      <c r="E442" s="6"/>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2.75" customHeight="1">
      <c r="A443" s="2"/>
      <c r="B443" s="2"/>
      <c r="C443" s="6"/>
      <c r="D443" s="6"/>
      <c r="E443" s="6"/>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2.75" customHeight="1">
      <c r="A444" s="2"/>
      <c r="B444" s="2"/>
      <c r="C444" s="6"/>
      <c r="D444" s="6"/>
      <c r="E444" s="6"/>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2.75" customHeight="1">
      <c r="A445" s="2"/>
      <c r="B445" s="2"/>
      <c r="C445" s="6"/>
      <c r="D445" s="6"/>
      <c r="E445" s="6"/>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2.75" customHeight="1">
      <c r="A446" s="2"/>
      <c r="B446" s="2"/>
      <c r="C446" s="6"/>
      <c r="D446" s="6"/>
      <c r="E446" s="6"/>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2.75" customHeight="1">
      <c r="A447" s="2"/>
      <c r="B447" s="2"/>
      <c r="C447" s="6"/>
      <c r="D447" s="6"/>
      <c r="E447" s="6"/>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2.75" customHeight="1">
      <c r="A448" s="2"/>
      <c r="B448" s="2"/>
      <c r="C448" s="6"/>
      <c r="D448" s="6"/>
      <c r="E448" s="6"/>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2.75" customHeight="1">
      <c r="A449" s="2"/>
      <c r="B449" s="2"/>
      <c r="C449" s="6"/>
      <c r="D449" s="6"/>
      <c r="E449" s="6"/>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2.75" customHeight="1">
      <c r="A450" s="2"/>
      <c r="B450" s="2"/>
      <c r="C450" s="6"/>
      <c r="D450" s="6"/>
      <c r="E450" s="6"/>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2.75" customHeight="1">
      <c r="A451" s="2"/>
      <c r="B451" s="2"/>
      <c r="C451" s="6"/>
      <c r="D451" s="6"/>
      <c r="E451" s="6"/>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2.75" customHeight="1">
      <c r="A452" s="2"/>
      <c r="B452" s="2"/>
      <c r="C452" s="6"/>
      <c r="D452" s="6"/>
      <c r="E452" s="6"/>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2.75" customHeight="1">
      <c r="A453" s="2"/>
      <c r="B453" s="2"/>
      <c r="C453" s="6"/>
      <c r="D453" s="6"/>
      <c r="E453" s="6"/>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2.75" customHeight="1">
      <c r="A454" s="2"/>
      <c r="B454" s="2"/>
      <c r="C454" s="6"/>
      <c r="D454" s="6"/>
      <c r="E454" s="6"/>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2.75" customHeight="1">
      <c r="A455" s="2"/>
      <c r="B455" s="2"/>
      <c r="C455" s="6"/>
      <c r="D455" s="6"/>
      <c r="E455" s="6"/>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2.75" customHeight="1">
      <c r="A456" s="2"/>
      <c r="B456" s="2"/>
      <c r="C456" s="6"/>
      <c r="D456" s="6"/>
      <c r="E456" s="6"/>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2.75" customHeight="1">
      <c r="A457" s="2"/>
      <c r="B457" s="2"/>
      <c r="C457" s="6"/>
      <c r="D457" s="6"/>
      <c r="E457" s="6"/>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2.75" customHeight="1">
      <c r="A458" s="2"/>
      <c r="B458" s="2"/>
      <c r="C458" s="6"/>
      <c r="D458" s="6"/>
      <c r="E458" s="6"/>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2.75" customHeight="1">
      <c r="A459" s="2"/>
      <c r="B459" s="2"/>
      <c r="C459" s="6"/>
      <c r="D459" s="6"/>
      <c r="E459" s="6"/>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2.75" customHeight="1">
      <c r="A460" s="2"/>
      <c r="B460" s="2"/>
      <c r="C460" s="6"/>
      <c r="D460" s="6"/>
      <c r="E460" s="6"/>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2.75" customHeight="1">
      <c r="A461" s="2"/>
      <c r="B461" s="2"/>
      <c r="C461" s="6"/>
      <c r="D461" s="6"/>
      <c r="E461" s="6"/>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2.75" customHeight="1">
      <c r="A462" s="2"/>
      <c r="B462" s="2"/>
      <c r="C462" s="6"/>
      <c r="D462" s="6"/>
      <c r="E462" s="6"/>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2.75" customHeight="1">
      <c r="A463" s="2"/>
      <c r="B463" s="2"/>
      <c r="C463" s="6"/>
      <c r="D463" s="6"/>
      <c r="E463" s="6"/>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2.75" customHeight="1">
      <c r="A464" s="2"/>
      <c r="B464" s="2"/>
      <c r="C464" s="6"/>
      <c r="D464" s="6"/>
      <c r="E464" s="6"/>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2.75" customHeight="1">
      <c r="A465" s="2"/>
      <c r="B465" s="2"/>
      <c r="C465" s="6"/>
      <c r="D465" s="6"/>
      <c r="E465" s="6"/>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2.75" customHeight="1">
      <c r="A466" s="2"/>
      <c r="B466" s="2"/>
      <c r="C466" s="6"/>
      <c r="D466" s="6"/>
      <c r="E466" s="6"/>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2.75" customHeight="1">
      <c r="A467" s="2"/>
      <c r="B467" s="2"/>
      <c r="C467" s="6"/>
      <c r="D467" s="6"/>
      <c r="E467" s="6"/>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2.75" customHeight="1">
      <c r="A468" s="2"/>
      <c r="B468" s="2"/>
      <c r="C468" s="6"/>
      <c r="D468" s="6"/>
      <c r="E468" s="6"/>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2.75" customHeight="1">
      <c r="A469" s="2"/>
      <c r="B469" s="2"/>
      <c r="C469" s="6"/>
      <c r="D469" s="6"/>
      <c r="E469" s="6"/>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2.75" customHeight="1">
      <c r="A470" s="2"/>
      <c r="B470" s="2"/>
      <c r="C470" s="6"/>
      <c r="D470" s="6"/>
      <c r="E470" s="6"/>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2.75" customHeight="1">
      <c r="A471" s="2"/>
      <c r="B471" s="2"/>
      <c r="C471" s="6"/>
      <c r="D471" s="6"/>
      <c r="E471" s="6"/>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2.75" customHeight="1">
      <c r="A472" s="2"/>
      <c r="B472" s="2"/>
      <c r="C472" s="6"/>
      <c r="D472" s="6"/>
      <c r="E472" s="6"/>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2.75" customHeight="1">
      <c r="A473" s="2"/>
      <c r="B473" s="2"/>
      <c r="C473" s="6"/>
      <c r="D473" s="6"/>
      <c r="E473" s="6"/>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2.75" customHeight="1">
      <c r="A474" s="2"/>
      <c r="B474" s="2"/>
      <c r="C474" s="6"/>
      <c r="D474" s="6"/>
      <c r="E474" s="6"/>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2.75" customHeight="1">
      <c r="A475" s="2"/>
      <c r="B475" s="2"/>
      <c r="C475" s="6"/>
      <c r="D475" s="6"/>
      <c r="E475" s="6"/>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2.75" customHeight="1">
      <c r="A476" s="2"/>
      <c r="B476" s="2"/>
      <c r="C476" s="6"/>
      <c r="D476" s="6"/>
      <c r="E476" s="6"/>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2.75" customHeight="1">
      <c r="A477" s="2"/>
      <c r="B477" s="2"/>
      <c r="C477" s="6"/>
      <c r="D477" s="6"/>
      <c r="E477" s="6"/>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2.75" customHeight="1">
      <c r="A478" s="2"/>
      <c r="B478" s="2"/>
      <c r="C478" s="6"/>
      <c r="D478" s="6"/>
      <c r="E478" s="6"/>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2.75" customHeight="1">
      <c r="A479" s="2"/>
      <c r="B479" s="2"/>
      <c r="C479" s="6"/>
      <c r="D479" s="6"/>
      <c r="E479" s="6"/>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2.75" customHeight="1">
      <c r="A480" s="2"/>
      <c r="B480" s="2"/>
      <c r="C480" s="6"/>
      <c r="D480" s="6"/>
      <c r="E480" s="6"/>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2.75" customHeight="1">
      <c r="A481" s="2"/>
      <c r="B481" s="2"/>
      <c r="C481" s="6"/>
      <c r="D481" s="6"/>
      <c r="E481" s="6"/>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2.75" customHeight="1">
      <c r="A482" s="2"/>
      <c r="B482" s="2"/>
      <c r="C482" s="6"/>
      <c r="D482" s="6"/>
      <c r="E482" s="6"/>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2.75" customHeight="1">
      <c r="A483" s="2"/>
      <c r="B483" s="2"/>
      <c r="C483" s="6"/>
      <c r="D483" s="6"/>
      <c r="E483" s="6"/>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2.75" customHeight="1">
      <c r="A484" s="2"/>
      <c r="B484" s="2"/>
      <c r="C484" s="6"/>
      <c r="D484" s="6"/>
      <c r="E484" s="6"/>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2.75" customHeight="1">
      <c r="A485" s="2"/>
      <c r="B485" s="2"/>
      <c r="C485" s="6"/>
      <c r="D485" s="6"/>
      <c r="E485" s="6"/>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2.75" customHeight="1">
      <c r="A486" s="2"/>
      <c r="B486" s="2"/>
      <c r="C486" s="6"/>
      <c r="D486" s="6"/>
      <c r="E486" s="6"/>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2.75" customHeight="1">
      <c r="A487" s="2"/>
      <c r="B487" s="2"/>
      <c r="C487" s="6"/>
      <c r="D487" s="6"/>
      <c r="E487" s="6"/>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2.75" customHeight="1">
      <c r="A488" s="2"/>
      <c r="B488" s="2"/>
      <c r="C488" s="6"/>
      <c r="D488" s="6"/>
      <c r="E488" s="6"/>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2.75" customHeight="1">
      <c r="A489" s="2"/>
      <c r="B489" s="2"/>
      <c r="C489" s="6"/>
      <c r="D489" s="6"/>
      <c r="E489" s="6"/>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2.75" customHeight="1">
      <c r="A490" s="2"/>
      <c r="B490" s="2"/>
      <c r="C490" s="6"/>
      <c r="D490" s="6"/>
      <c r="E490" s="6"/>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2.75" customHeight="1">
      <c r="A491" s="2"/>
      <c r="B491" s="2"/>
      <c r="C491" s="6"/>
      <c r="D491" s="6"/>
      <c r="E491" s="6"/>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2.75" customHeight="1">
      <c r="A492" s="2"/>
      <c r="B492" s="2"/>
      <c r="C492" s="6"/>
      <c r="D492" s="6"/>
      <c r="E492" s="6"/>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2.75" customHeight="1">
      <c r="A493" s="2"/>
      <c r="B493" s="2"/>
      <c r="C493" s="6"/>
      <c r="D493" s="6"/>
      <c r="E493" s="6"/>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2.75" customHeight="1">
      <c r="A494" s="2"/>
      <c r="B494" s="2"/>
      <c r="C494" s="6"/>
      <c r="D494" s="6"/>
      <c r="E494" s="6"/>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2.75" customHeight="1">
      <c r="A495" s="2"/>
      <c r="B495" s="2"/>
      <c r="C495" s="6"/>
      <c r="D495" s="6"/>
      <c r="E495" s="6"/>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2.75" customHeight="1">
      <c r="A496" s="2"/>
      <c r="B496" s="2"/>
      <c r="C496" s="6"/>
      <c r="D496" s="6"/>
      <c r="E496" s="6"/>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2.75" customHeight="1">
      <c r="A497" s="2"/>
      <c r="B497" s="2"/>
      <c r="C497" s="6"/>
      <c r="D497" s="6"/>
      <c r="E497" s="6"/>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2.75" customHeight="1">
      <c r="A498" s="2"/>
      <c r="B498" s="2"/>
      <c r="C498" s="6"/>
      <c r="D498" s="6"/>
      <c r="E498" s="6"/>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2.75" customHeight="1">
      <c r="A499" s="2"/>
      <c r="B499" s="2"/>
      <c r="C499" s="6"/>
      <c r="D499" s="6"/>
      <c r="E499" s="6"/>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2.75" customHeight="1">
      <c r="A500" s="2"/>
      <c r="B500" s="2"/>
      <c r="C500" s="6"/>
      <c r="D500" s="6"/>
      <c r="E500" s="6"/>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2.75" customHeight="1">
      <c r="A501" s="2"/>
      <c r="B501" s="2"/>
      <c r="C501" s="6"/>
      <c r="D501" s="6"/>
      <c r="E501" s="6"/>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2.75" customHeight="1">
      <c r="A502" s="2"/>
      <c r="B502" s="2"/>
      <c r="C502" s="6"/>
      <c r="D502" s="6"/>
      <c r="E502" s="6"/>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2.75" customHeight="1">
      <c r="A503" s="2"/>
      <c r="B503" s="2"/>
      <c r="C503" s="6"/>
      <c r="D503" s="6"/>
      <c r="E503" s="6"/>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2.75" customHeight="1">
      <c r="A504" s="2"/>
      <c r="B504" s="2"/>
      <c r="C504" s="6"/>
      <c r="D504" s="6"/>
      <c r="E504" s="6"/>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2.75" customHeight="1">
      <c r="A505" s="2"/>
      <c r="B505" s="2"/>
      <c r="C505" s="6"/>
      <c r="D505" s="6"/>
      <c r="E505" s="6"/>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2.75" customHeight="1">
      <c r="A506" s="2"/>
      <c r="B506" s="2"/>
      <c r="C506" s="6"/>
      <c r="D506" s="6"/>
      <c r="E506" s="6"/>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2.75" customHeight="1">
      <c r="A507" s="2"/>
      <c r="B507" s="2"/>
      <c r="C507" s="6"/>
      <c r="D507" s="6"/>
      <c r="E507" s="6"/>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2.75" customHeight="1">
      <c r="A508" s="2"/>
      <c r="B508" s="2"/>
      <c r="C508" s="6"/>
      <c r="D508" s="6"/>
      <c r="E508" s="6"/>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2.75" customHeight="1">
      <c r="A509" s="2"/>
      <c r="B509" s="2"/>
      <c r="C509" s="6"/>
      <c r="D509" s="6"/>
      <c r="E509" s="6"/>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2.75" customHeight="1">
      <c r="A510" s="2"/>
      <c r="B510" s="2"/>
      <c r="C510" s="6"/>
      <c r="D510" s="6"/>
      <c r="E510" s="6"/>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2.75" customHeight="1">
      <c r="A511" s="2"/>
      <c r="B511" s="2"/>
      <c r="C511" s="6"/>
      <c r="D511" s="6"/>
      <c r="E511" s="6"/>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2.75" customHeight="1">
      <c r="A512" s="2"/>
      <c r="B512" s="2"/>
      <c r="C512" s="6"/>
      <c r="D512" s="6"/>
      <c r="E512" s="6"/>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2.75" customHeight="1">
      <c r="A513" s="2"/>
      <c r="B513" s="2"/>
      <c r="C513" s="6"/>
      <c r="D513" s="6"/>
      <c r="E513" s="6"/>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2.75" customHeight="1">
      <c r="A514" s="2"/>
      <c r="B514" s="2"/>
      <c r="C514" s="6"/>
      <c r="D514" s="6"/>
      <c r="E514" s="6"/>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2.75" customHeight="1">
      <c r="A515" s="2"/>
      <c r="B515" s="2"/>
      <c r="C515" s="6"/>
      <c r="D515" s="6"/>
      <c r="E515" s="6"/>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2.75" customHeight="1">
      <c r="A516" s="2"/>
      <c r="B516" s="2"/>
      <c r="C516" s="6"/>
      <c r="D516" s="6"/>
      <c r="E516" s="6"/>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2.75" customHeight="1">
      <c r="A517" s="2"/>
      <c r="B517" s="2"/>
      <c r="C517" s="6"/>
      <c r="D517" s="6"/>
      <c r="E517" s="6"/>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2.75" customHeight="1">
      <c r="A518" s="2"/>
      <c r="B518" s="2"/>
      <c r="C518" s="6"/>
      <c r="D518" s="6"/>
      <c r="E518" s="6"/>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2.75" customHeight="1">
      <c r="A519" s="2"/>
      <c r="B519" s="2"/>
      <c r="C519" s="6"/>
      <c r="D519" s="6"/>
      <c r="E519" s="6"/>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2.75" customHeight="1">
      <c r="A520" s="2"/>
      <c r="B520" s="2"/>
      <c r="C520" s="6"/>
      <c r="D520" s="6"/>
      <c r="E520" s="6"/>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2.75" customHeight="1">
      <c r="A521" s="2"/>
      <c r="B521" s="2"/>
      <c r="C521" s="6"/>
      <c r="D521" s="6"/>
      <c r="E521" s="6"/>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2.75" customHeight="1">
      <c r="A522" s="2"/>
      <c r="B522" s="2"/>
      <c r="C522" s="6"/>
      <c r="D522" s="6"/>
      <c r="E522" s="6"/>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2.75" customHeight="1">
      <c r="A523" s="2"/>
      <c r="B523" s="2"/>
      <c r="C523" s="6"/>
      <c r="D523" s="6"/>
      <c r="E523" s="6"/>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2.75" customHeight="1">
      <c r="A524" s="2"/>
      <c r="B524" s="2"/>
      <c r="C524" s="6"/>
      <c r="D524" s="6"/>
      <c r="E524" s="6"/>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2.75" customHeight="1">
      <c r="A525" s="2"/>
      <c r="B525" s="2"/>
      <c r="C525" s="6"/>
      <c r="D525" s="6"/>
      <c r="E525" s="6"/>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2.75" customHeight="1">
      <c r="A526" s="2"/>
      <c r="B526" s="2"/>
      <c r="C526" s="6"/>
      <c r="D526" s="6"/>
      <c r="E526" s="6"/>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2.75" customHeight="1">
      <c r="A527" s="2"/>
      <c r="B527" s="2"/>
      <c r="C527" s="6"/>
      <c r="D527" s="6"/>
      <c r="E527" s="6"/>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2.75" customHeight="1">
      <c r="A528" s="2"/>
      <c r="B528" s="2"/>
      <c r="C528" s="6"/>
      <c r="D528" s="6"/>
      <c r="E528" s="6"/>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2.75" customHeight="1">
      <c r="A529" s="2"/>
      <c r="B529" s="2"/>
      <c r="C529" s="6"/>
      <c r="D529" s="6"/>
      <c r="E529" s="6"/>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2.75" customHeight="1">
      <c r="A530" s="2"/>
      <c r="B530" s="2"/>
      <c r="C530" s="6"/>
      <c r="D530" s="6"/>
      <c r="E530" s="6"/>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2.75" customHeight="1">
      <c r="A531" s="2"/>
      <c r="B531" s="2"/>
      <c r="C531" s="6"/>
      <c r="D531" s="6"/>
      <c r="E531" s="6"/>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2.75" customHeight="1">
      <c r="A532" s="2"/>
      <c r="B532" s="2"/>
      <c r="C532" s="6"/>
      <c r="D532" s="6"/>
      <c r="E532" s="6"/>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2.75" customHeight="1">
      <c r="A533" s="2"/>
      <c r="B533" s="2"/>
      <c r="C533" s="6"/>
      <c r="D533" s="6"/>
      <c r="E533" s="6"/>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2.75" customHeight="1">
      <c r="A534" s="2"/>
      <c r="B534" s="2"/>
      <c r="C534" s="6"/>
      <c r="D534" s="6"/>
      <c r="E534" s="6"/>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2.75" customHeight="1">
      <c r="A535" s="2"/>
      <c r="B535" s="2"/>
      <c r="C535" s="6"/>
      <c r="D535" s="6"/>
      <c r="E535" s="6"/>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2.75" customHeight="1">
      <c r="A536" s="2"/>
      <c r="B536" s="2"/>
      <c r="C536" s="6"/>
      <c r="D536" s="6"/>
      <c r="E536" s="6"/>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2.75" customHeight="1">
      <c r="A537" s="2"/>
      <c r="B537" s="2"/>
      <c r="C537" s="6"/>
      <c r="D537" s="6"/>
      <c r="E537" s="6"/>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2.75" customHeight="1">
      <c r="A538" s="2"/>
      <c r="B538" s="2"/>
      <c r="C538" s="6"/>
      <c r="D538" s="6"/>
      <c r="E538" s="6"/>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2.75" customHeight="1">
      <c r="A539" s="2"/>
      <c r="B539" s="2"/>
      <c r="C539" s="6"/>
      <c r="D539" s="6"/>
      <c r="E539" s="6"/>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2.75" customHeight="1">
      <c r="A540" s="2"/>
      <c r="B540" s="2"/>
      <c r="C540" s="6"/>
      <c r="D540" s="6"/>
      <c r="E540" s="6"/>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2.75" customHeight="1">
      <c r="A541" s="2"/>
      <c r="B541" s="2"/>
      <c r="C541" s="6"/>
      <c r="D541" s="6"/>
      <c r="E541" s="6"/>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2.75" customHeight="1">
      <c r="A542" s="2"/>
      <c r="B542" s="2"/>
      <c r="C542" s="6"/>
      <c r="D542" s="6"/>
      <c r="E542" s="6"/>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2.75" customHeight="1">
      <c r="A543" s="2"/>
      <c r="B543" s="2"/>
      <c r="C543" s="6"/>
      <c r="D543" s="6"/>
      <c r="E543" s="6"/>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2.75" customHeight="1">
      <c r="A544" s="2"/>
      <c r="B544" s="2"/>
      <c r="C544" s="6"/>
      <c r="D544" s="6"/>
      <c r="E544" s="6"/>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2.75" customHeight="1">
      <c r="A545" s="2"/>
      <c r="B545" s="2"/>
      <c r="C545" s="6"/>
      <c r="D545" s="6"/>
      <c r="E545" s="6"/>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2.75" customHeight="1">
      <c r="A546" s="2"/>
      <c r="B546" s="2"/>
      <c r="C546" s="6"/>
      <c r="D546" s="6"/>
      <c r="E546" s="6"/>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2.75" customHeight="1">
      <c r="A547" s="2"/>
      <c r="B547" s="2"/>
      <c r="C547" s="6"/>
      <c r="D547" s="6"/>
      <c r="E547" s="6"/>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2.75" customHeight="1">
      <c r="A548" s="2"/>
      <c r="B548" s="2"/>
      <c r="C548" s="6"/>
      <c r="D548" s="6"/>
      <c r="E548" s="6"/>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2.75" customHeight="1">
      <c r="A549" s="2"/>
      <c r="B549" s="2"/>
      <c r="C549" s="6"/>
      <c r="D549" s="6"/>
      <c r="E549" s="6"/>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2.75" customHeight="1">
      <c r="A550" s="2"/>
      <c r="B550" s="2"/>
      <c r="C550" s="6"/>
      <c r="D550" s="6"/>
      <c r="E550" s="6"/>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2.75" customHeight="1">
      <c r="A551" s="2"/>
      <c r="B551" s="2"/>
      <c r="C551" s="6"/>
      <c r="D551" s="6"/>
      <c r="E551" s="6"/>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2.75" customHeight="1">
      <c r="A552" s="2"/>
      <c r="B552" s="2"/>
      <c r="C552" s="6"/>
      <c r="D552" s="6"/>
      <c r="E552" s="6"/>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2.75" customHeight="1">
      <c r="A553" s="2"/>
      <c r="B553" s="2"/>
      <c r="C553" s="6"/>
      <c r="D553" s="6"/>
      <c r="E553" s="6"/>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2.75" customHeight="1">
      <c r="A554" s="2"/>
      <c r="B554" s="2"/>
      <c r="C554" s="6"/>
      <c r="D554" s="6"/>
      <c r="E554" s="6"/>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2.75" customHeight="1">
      <c r="A555" s="2"/>
      <c r="B555" s="2"/>
      <c r="C555" s="6"/>
      <c r="D555" s="6"/>
      <c r="E555" s="6"/>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2.75" customHeight="1">
      <c r="A556" s="2"/>
      <c r="B556" s="2"/>
      <c r="C556" s="6"/>
      <c r="D556" s="6"/>
      <c r="E556" s="6"/>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2.75" customHeight="1">
      <c r="A557" s="2"/>
      <c r="B557" s="2"/>
      <c r="C557" s="6"/>
      <c r="D557" s="6"/>
      <c r="E557" s="6"/>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2.75" customHeight="1">
      <c r="A558" s="2"/>
      <c r="B558" s="2"/>
      <c r="C558" s="6"/>
      <c r="D558" s="6"/>
      <c r="E558" s="6"/>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2.75" customHeight="1">
      <c r="A559" s="2"/>
      <c r="B559" s="2"/>
      <c r="C559" s="6"/>
      <c r="D559" s="6"/>
      <c r="E559" s="6"/>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2.75" customHeight="1">
      <c r="A560" s="2"/>
      <c r="B560" s="2"/>
      <c r="C560" s="6"/>
      <c r="D560" s="6"/>
      <c r="E560" s="6"/>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2.75" customHeight="1">
      <c r="A561" s="2"/>
      <c r="B561" s="2"/>
      <c r="C561" s="6"/>
      <c r="D561" s="6"/>
      <c r="E561" s="6"/>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2.75" customHeight="1">
      <c r="A562" s="2"/>
      <c r="B562" s="2"/>
      <c r="C562" s="6"/>
      <c r="D562" s="6"/>
      <c r="E562" s="6"/>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2.75" customHeight="1">
      <c r="A563" s="2"/>
      <c r="B563" s="2"/>
      <c r="C563" s="6"/>
      <c r="D563" s="6"/>
      <c r="E563" s="6"/>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2.75" customHeight="1">
      <c r="A564" s="2"/>
      <c r="B564" s="2"/>
      <c r="C564" s="6"/>
      <c r="D564" s="6"/>
      <c r="E564" s="6"/>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2.75" customHeight="1">
      <c r="A565" s="2"/>
      <c r="B565" s="2"/>
      <c r="C565" s="6"/>
      <c r="D565" s="6"/>
      <c r="E565" s="6"/>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2.75" customHeight="1">
      <c r="A566" s="2"/>
      <c r="B566" s="2"/>
      <c r="C566" s="6"/>
      <c r="D566" s="6"/>
      <c r="E566" s="6"/>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2.75" customHeight="1">
      <c r="A567" s="2"/>
      <c r="B567" s="2"/>
      <c r="C567" s="6"/>
      <c r="D567" s="6"/>
      <c r="E567" s="6"/>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2.75" customHeight="1">
      <c r="A568" s="2"/>
      <c r="B568" s="2"/>
      <c r="C568" s="6"/>
      <c r="D568" s="6"/>
      <c r="E568" s="6"/>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2.75" customHeight="1">
      <c r="A569" s="2"/>
      <c r="B569" s="2"/>
      <c r="C569" s="6"/>
      <c r="D569" s="6"/>
      <c r="E569" s="6"/>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2.75" customHeight="1">
      <c r="A570" s="2"/>
      <c r="B570" s="2"/>
      <c r="C570" s="6"/>
      <c r="D570" s="6"/>
      <c r="E570" s="6"/>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2.75" customHeight="1">
      <c r="A571" s="2"/>
      <c r="B571" s="2"/>
      <c r="C571" s="6"/>
      <c r="D571" s="6"/>
      <c r="E571" s="6"/>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2.75" customHeight="1">
      <c r="A572" s="2"/>
      <c r="B572" s="2"/>
      <c r="C572" s="6"/>
      <c r="D572" s="6"/>
      <c r="E572" s="6"/>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2.75" customHeight="1">
      <c r="A573" s="2"/>
      <c r="B573" s="2"/>
      <c r="C573" s="6"/>
      <c r="D573" s="6"/>
      <c r="E573" s="6"/>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2.75" customHeight="1">
      <c r="A574" s="2"/>
      <c r="B574" s="2"/>
      <c r="C574" s="6"/>
      <c r="D574" s="6"/>
      <c r="E574" s="6"/>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2.75" customHeight="1">
      <c r="A575" s="2"/>
      <c r="B575" s="2"/>
      <c r="C575" s="6"/>
      <c r="D575" s="6"/>
      <c r="E575" s="6"/>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2.75" customHeight="1">
      <c r="A576" s="2"/>
      <c r="B576" s="2"/>
      <c r="C576" s="6"/>
      <c r="D576" s="6"/>
      <c r="E576" s="6"/>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2.75" customHeight="1">
      <c r="A577" s="2"/>
      <c r="B577" s="2"/>
      <c r="C577" s="6"/>
      <c r="D577" s="6"/>
      <c r="E577" s="6"/>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2.75" customHeight="1">
      <c r="A578" s="2"/>
      <c r="B578" s="2"/>
      <c r="C578" s="6"/>
      <c r="D578" s="6"/>
      <c r="E578" s="6"/>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2.75" customHeight="1">
      <c r="A579" s="2"/>
      <c r="B579" s="2"/>
      <c r="C579" s="6"/>
      <c r="D579" s="6"/>
      <c r="E579" s="6"/>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2.75" customHeight="1">
      <c r="A580" s="2"/>
      <c r="B580" s="2"/>
      <c r="C580" s="6"/>
      <c r="D580" s="6"/>
      <c r="E580" s="6"/>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2.75" customHeight="1">
      <c r="A581" s="2"/>
      <c r="B581" s="2"/>
      <c r="C581" s="6"/>
      <c r="D581" s="6"/>
      <c r="E581" s="6"/>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2.75" customHeight="1">
      <c r="A582" s="2"/>
      <c r="B582" s="2"/>
      <c r="C582" s="6"/>
      <c r="D582" s="6"/>
      <c r="E582" s="6"/>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2.75" customHeight="1">
      <c r="A583" s="2"/>
      <c r="B583" s="2"/>
      <c r="C583" s="6"/>
      <c r="D583" s="6"/>
      <c r="E583" s="6"/>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2.75" customHeight="1">
      <c r="A584" s="2"/>
      <c r="B584" s="2"/>
      <c r="C584" s="6"/>
      <c r="D584" s="6"/>
      <c r="E584" s="6"/>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2.75" customHeight="1">
      <c r="A585" s="2"/>
      <c r="B585" s="2"/>
      <c r="C585" s="6"/>
      <c r="D585" s="6"/>
      <c r="E585" s="6"/>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2.75" customHeight="1">
      <c r="A586" s="2"/>
      <c r="B586" s="2"/>
      <c r="C586" s="6"/>
      <c r="D586" s="6"/>
      <c r="E586" s="6"/>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2.75" customHeight="1">
      <c r="A587" s="2"/>
      <c r="B587" s="2"/>
      <c r="C587" s="6"/>
      <c r="D587" s="6"/>
      <c r="E587" s="6"/>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2.75" customHeight="1">
      <c r="A588" s="2"/>
      <c r="B588" s="2"/>
      <c r="C588" s="6"/>
      <c r="D588" s="6"/>
      <c r="E588" s="6"/>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2.75" customHeight="1">
      <c r="A589" s="2"/>
      <c r="B589" s="2"/>
      <c r="C589" s="6"/>
      <c r="D589" s="6"/>
      <c r="E589" s="6"/>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2.75" customHeight="1">
      <c r="A590" s="2"/>
      <c r="B590" s="2"/>
      <c r="C590" s="6"/>
      <c r="D590" s="6"/>
      <c r="E590" s="6"/>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2.75" customHeight="1">
      <c r="A591" s="2"/>
      <c r="B591" s="2"/>
      <c r="C591" s="6"/>
      <c r="D591" s="6"/>
      <c r="E591" s="6"/>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2.75" customHeight="1">
      <c r="A592" s="2"/>
      <c r="B592" s="2"/>
      <c r="C592" s="6"/>
      <c r="D592" s="6"/>
      <c r="E592" s="6"/>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2.75" customHeight="1">
      <c r="A593" s="2"/>
      <c r="B593" s="2"/>
      <c r="C593" s="6"/>
      <c r="D593" s="6"/>
      <c r="E593" s="6"/>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2.75" customHeight="1">
      <c r="A594" s="2"/>
      <c r="B594" s="2"/>
      <c r="C594" s="6"/>
      <c r="D594" s="6"/>
      <c r="E594" s="6"/>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2.75" customHeight="1">
      <c r="A595" s="2"/>
      <c r="B595" s="2"/>
      <c r="C595" s="6"/>
      <c r="D595" s="6"/>
      <c r="E595" s="6"/>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2.75" customHeight="1">
      <c r="A596" s="2"/>
      <c r="B596" s="2"/>
      <c r="C596" s="6"/>
      <c r="D596" s="6"/>
      <c r="E596" s="6"/>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2.75" customHeight="1">
      <c r="A597" s="2"/>
      <c r="B597" s="2"/>
      <c r="C597" s="6"/>
      <c r="D597" s="6"/>
      <c r="E597" s="6"/>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2.75" customHeight="1">
      <c r="A598" s="2"/>
      <c r="B598" s="2"/>
      <c r="C598" s="6"/>
      <c r="D598" s="6"/>
      <c r="E598" s="6"/>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2.75" customHeight="1">
      <c r="A599" s="2"/>
      <c r="B599" s="2"/>
      <c r="C599" s="6"/>
      <c r="D599" s="6"/>
      <c r="E599" s="6"/>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2.75" customHeight="1">
      <c r="A600" s="2"/>
      <c r="B600" s="2"/>
      <c r="C600" s="6"/>
      <c r="D600" s="6"/>
      <c r="E600" s="6"/>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2.75" customHeight="1">
      <c r="A601" s="2"/>
      <c r="B601" s="2"/>
      <c r="C601" s="6"/>
      <c r="D601" s="6"/>
      <c r="E601" s="6"/>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2.75" customHeight="1">
      <c r="A602" s="2"/>
      <c r="B602" s="2"/>
      <c r="C602" s="6"/>
      <c r="D602" s="6"/>
      <c r="E602" s="6"/>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2.75" customHeight="1">
      <c r="A603" s="2"/>
      <c r="B603" s="2"/>
      <c r="C603" s="6"/>
      <c r="D603" s="6"/>
      <c r="E603" s="6"/>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2.75" customHeight="1">
      <c r="A604" s="2"/>
      <c r="B604" s="2"/>
      <c r="C604" s="6"/>
      <c r="D604" s="6"/>
      <c r="E604" s="6"/>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2.75" customHeight="1">
      <c r="A605" s="2"/>
      <c r="B605" s="2"/>
      <c r="C605" s="6"/>
      <c r="D605" s="6"/>
      <c r="E605" s="6"/>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2.75" customHeight="1">
      <c r="A606" s="2"/>
      <c r="B606" s="2"/>
      <c r="C606" s="6"/>
      <c r="D606" s="6"/>
      <c r="E606" s="6"/>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2.75" customHeight="1">
      <c r="A607" s="2"/>
      <c r="B607" s="2"/>
      <c r="C607" s="6"/>
      <c r="D607" s="6"/>
      <c r="E607" s="6"/>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2.75" customHeight="1">
      <c r="A608" s="2"/>
      <c r="B608" s="2"/>
      <c r="C608" s="6"/>
      <c r="D608" s="6"/>
      <c r="E608" s="6"/>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2.75" customHeight="1">
      <c r="A609" s="2"/>
      <c r="B609" s="2"/>
      <c r="C609" s="6"/>
      <c r="D609" s="6"/>
      <c r="E609" s="6"/>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2.75" customHeight="1">
      <c r="A610" s="2"/>
      <c r="B610" s="2"/>
      <c r="C610" s="6"/>
      <c r="D610" s="6"/>
      <c r="E610" s="6"/>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2.75" customHeight="1">
      <c r="A611" s="2"/>
      <c r="B611" s="2"/>
      <c r="C611" s="6"/>
      <c r="D611" s="6"/>
      <c r="E611" s="6"/>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2.75" customHeight="1">
      <c r="A612" s="2"/>
      <c r="B612" s="2"/>
      <c r="C612" s="6"/>
      <c r="D612" s="6"/>
      <c r="E612" s="6"/>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2.75" customHeight="1">
      <c r="A613" s="2"/>
      <c r="B613" s="2"/>
      <c r="C613" s="6"/>
      <c r="D613" s="6"/>
      <c r="E613" s="6"/>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2.75" customHeight="1">
      <c r="A614" s="2"/>
      <c r="B614" s="2"/>
      <c r="C614" s="6"/>
      <c r="D614" s="6"/>
      <c r="E614" s="6"/>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2.75" customHeight="1">
      <c r="A615" s="2"/>
      <c r="B615" s="2"/>
      <c r="C615" s="6"/>
      <c r="D615" s="6"/>
      <c r="E615" s="6"/>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2.75" customHeight="1">
      <c r="A616" s="2"/>
      <c r="B616" s="2"/>
      <c r="C616" s="6"/>
      <c r="D616" s="6"/>
      <c r="E616" s="6"/>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2.75" customHeight="1">
      <c r="A617" s="2"/>
      <c r="B617" s="2"/>
      <c r="C617" s="6"/>
      <c r="D617" s="6"/>
      <c r="E617" s="6"/>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2.75" customHeight="1">
      <c r="A618" s="2"/>
      <c r="B618" s="2"/>
      <c r="C618" s="6"/>
      <c r="D618" s="6"/>
      <c r="E618" s="6"/>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2.75" customHeight="1">
      <c r="A619" s="2"/>
      <c r="B619" s="2"/>
      <c r="C619" s="6"/>
      <c r="D619" s="6"/>
      <c r="E619" s="6"/>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2.75" customHeight="1">
      <c r="A620" s="2"/>
      <c r="B620" s="2"/>
      <c r="C620" s="6"/>
      <c r="D620" s="6"/>
      <c r="E620" s="6"/>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2.75" customHeight="1">
      <c r="A621" s="2"/>
      <c r="B621" s="2"/>
      <c r="C621" s="6"/>
      <c r="D621" s="6"/>
      <c r="E621" s="6"/>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2.75" customHeight="1">
      <c r="A622" s="2"/>
      <c r="B622" s="2"/>
      <c r="C622" s="6"/>
      <c r="D622" s="6"/>
      <c r="E622" s="6"/>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2.75" customHeight="1">
      <c r="A623" s="2"/>
      <c r="B623" s="2"/>
      <c r="C623" s="6"/>
      <c r="D623" s="6"/>
      <c r="E623" s="6"/>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2.75" customHeight="1">
      <c r="A624" s="2"/>
      <c r="B624" s="2"/>
      <c r="C624" s="6"/>
      <c r="D624" s="6"/>
      <c r="E624" s="6"/>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2.75" customHeight="1">
      <c r="A625" s="2"/>
      <c r="B625" s="2"/>
      <c r="C625" s="6"/>
      <c r="D625" s="6"/>
      <c r="E625" s="6"/>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2.75" customHeight="1">
      <c r="A626" s="2"/>
      <c r="B626" s="2"/>
      <c r="C626" s="6"/>
      <c r="D626" s="6"/>
      <c r="E626" s="6"/>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2.75" customHeight="1">
      <c r="A627" s="2"/>
      <c r="B627" s="2"/>
      <c r="C627" s="6"/>
      <c r="D627" s="6"/>
      <c r="E627" s="6"/>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2.75" customHeight="1">
      <c r="A628" s="2"/>
      <c r="B628" s="2"/>
      <c r="C628" s="6"/>
      <c r="D628" s="6"/>
      <c r="E628" s="6"/>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2.75" customHeight="1">
      <c r="A629" s="2"/>
      <c r="B629" s="2"/>
      <c r="C629" s="6"/>
      <c r="D629" s="6"/>
      <c r="E629" s="6"/>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2.75" customHeight="1">
      <c r="A630" s="2"/>
      <c r="B630" s="2"/>
      <c r="C630" s="6"/>
      <c r="D630" s="6"/>
      <c r="E630" s="6"/>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2.75" customHeight="1">
      <c r="A631" s="2"/>
      <c r="B631" s="2"/>
      <c r="C631" s="6"/>
      <c r="D631" s="6"/>
      <c r="E631" s="6"/>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2.75" customHeight="1">
      <c r="A632" s="2"/>
      <c r="B632" s="2"/>
      <c r="C632" s="6"/>
      <c r="D632" s="6"/>
      <c r="E632" s="6"/>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2.75" customHeight="1">
      <c r="A633" s="2"/>
      <c r="B633" s="2"/>
      <c r="C633" s="6"/>
      <c r="D633" s="6"/>
      <c r="E633" s="6"/>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2.75" customHeight="1">
      <c r="A634" s="2"/>
      <c r="B634" s="2"/>
      <c r="C634" s="6"/>
      <c r="D634" s="6"/>
      <c r="E634" s="6"/>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2.75" customHeight="1">
      <c r="A635" s="2"/>
      <c r="B635" s="2"/>
      <c r="C635" s="6"/>
      <c r="D635" s="6"/>
      <c r="E635" s="6"/>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2.75" customHeight="1">
      <c r="A636" s="2"/>
      <c r="B636" s="2"/>
      <c r="C636" s="6"/>
      <c r="D636" s="6"/>
      <c r="E636" s="6"/>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2.75" customHeight="1">
      <c r="A637" s="2"/>
      <c r="B637" s="2"/>
      <c r="C637" s="6"/>
      <c r="D637" s="6"/>
      <c r="E637" s="6"/>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2.75" customHeight="1">
      <c r="A638" s="2"/>
      <c r="B638" s="2"/>
      <c r="C638" s="6"/>
      <c r="D638" s="6"/>
      <c r="E638" s="6"/>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2.75" customHeight="1">
      <c r="A639" s="2"/>
      <c r="B639" s="2"/>
      <c r="C639" s="6"/>
      <c r="D639" s="6"/>
      <c r="E639" s="6"/>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2.75" customHeight="1">
      <c r="A640" s="2"/>
      <c r="B640" s="2"/>
      <c r="C640" s="6"/>
      <c r="D640" s="6"/>
      <c r="E640" s="6"/>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2.75" customHeight="1">
      <c r="A641" s="2"/>
      <c r="B641" s="2"/>
      <c r="C641" s="6"/>
      <c r="D641" s="6"/>
      <c r="E641" s="6"/>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2.75" customHeight="1">
      <c r="A642" s="2"/>
      <c r="B642" s="2"/>
      <c r="C642" s="6"/>
      <c r="D642" s="6"/>
      <c r="E642" s="6"/>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2.75" customHeight="1">
      <c r="A643" s="2"/>
      <c r="B643" s="2"/>
      <c r="C643" s="6"/>
      <c r="D643" s="6"/>
      <c r="E643" s="6"/>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2.75" customHeight="1">
      <c r="A644" s="2"/>
      <c r="B644" s="2"/>
      <c r="C644" s="6"/>
      <c r="D644" s="6"/>
      <c r="E644" s="6"/>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2.75" customHeight="1">
      <c r="A645" s="2"/>
      <c r="B645" s="2"/>
      <c r="C645" s="6"/>
      <c r="D645" s="6"/>
      <c r="E645" s="6"/>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2.75" customHeight="1">
      <c r="A646" s="2"/>
      <c r="B646" s="2"/>
      <c r="C646" s="6"/>
      <c r="D646" s="6"/>
      <c r="E646" s="6"/>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2.75" customHeight="1">
      <c r="A647" s="2"/>
      <c r="B647" s="2"/>
      <c r="C647" s="6"/>
      <c r="D647" s="6"/>
      <c r="E647" s="6"/>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2.75" customHeight="1">
      <c r="A648" s="2"/>
      <c r="B648" s="2"/>
      <c r="C648" s="6"/>
      <c r="D648" s="6"/>
      <c r="E648" s="6"/>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2.75" customHeight="1">
      <c r="A649" s="2"/>
      <c r="B649" s="2"/>
      <c r="C649" s="6"/>
      <c r="D649" s="6"/>
      <c r="E649" s="6"/>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2.75" customHeight="1">
      <c r="A650" s="2"/>
      <c r="B650" s="2"/>
      <c r="C650" s="6"/>
      <c r="D650" s="6"/>
      <c r="E650" s="6"/>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2.75" customHeight="1">
      <c r="A651" s="2"/>
      <c r="B651" s="2"/>
      <c r="C651" s="6"/>
      <c r="D651" s="6"/>
      <c r="E651" s="6"/>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2.75" customHeight="1">
      <c r="A652" s="2"/>
      <c r="B652" s="2"/>
      <c r="C652" s="6"/>
      <c r="D652" s="6"/>
      <c r="E652" s="6"/>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2.75" customHeight="1">
      <c r="A653" s="2"/>
      <c r="B653" s="2"/>
      <c r="C653" s="6"/>
      <c r="D653" s="6"/>
      <c r="E653" s="6"/>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2.75" customHeight="1">
      <c r="A654" s="2"/>
      <c r="B654" s="2"/>
      <c r="C654" s="6"/>
      <c r="D654" s="6"/>
      <c r="E654" s="6"/>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2.75" customHeight="1">
      <c r="A655" s="2"/>
      <c r="B655" s="2"/>
      <c r="C655" s="6"/>
      <c r="D655" s="6"/>
      <c r="E655" s="6"/>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2.75" customHeight="1">
      <c r="A656" s="2"/>
      <c r="B656" s="2"/>
      <c r="C656" s="6"/>
      <c r="D656" s="6"/>
      <c r="E656" s="6"/>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2.75" customHeight="1">
      <c r="A657" s="2"/>
      <c r="B657" s="2"/>
      <c r="C657" s="6"/>
      <c r="D657" s="6"/>
      <c r="E657" s="6"/>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2.75" customHeight="1">
      <c r="A658" s="2"/>
      <c r="B658" s="2"/>
      <c r="C658" s="6"/>
      <c r="D658" s="6"/>
      <c r="E658" s="6"/>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2.75" customHeight="1">
      <c r="A659" s="2"/>
      <c r="B659" s="2"/>
      <c r="C659" s="6"/>
      <c r="D659" s="6"/>
      <c r="E659" s="6"/>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2.75" customHeight="1">
      <c r="A660" s="2"/>
      <c r="B660" s="2"/>
      <c r="C660" s="6"/>
      <c r="D660" s="6"/>
      <c r="E660" s="6"/>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2.75" customHeight="1">
      <c r="A661" s="2"/>
      <c r="B661" s="2"/>
      <c r="C661" s="6"/>
      <c r="D661" s="6"/>
      <c r="E661" s="6"/>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2.75" customHeight="1">
      <c r="A662" s="2"/>
      <c r="B662" s="2"/>
      <c r="C662" s="6"/>
      <c r="D662" s="6"/>
      <c r="E662" s="6"/>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2.75" customHeight="1">
      <c r="A663" s="2"/>
      <c r="B663" s="2"/>
      <c r="C663" s="6"/>
      <c r="D663" s="6"/>
      <c r="E663" s="6"/>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2.75" customHeight="1">
      <c r="A664" s="2"/>
      <c r="B664" s="2"/>
      <c r="C664" s="6"/>
      <c r="D664" s="6"/>
      <c r="E664" s="6"/>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2.75" customHeight="1">
      <c r="A665" s="2"/>
      <c r="B665" s="2"/>
      <c r="C665" s="6"/>
      <c r="D665" s="6"/>
      <c r="E665" s="6"/>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2.75" customHeight="1">
      <c r="A666" s="2"/>
      <c r="B666" s="2"/>
      <c r="C666" s="6"/>
      <c r="D666" s="6"/>
      <c r="E666" s="6"/>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2.75" customHeight="1">
      <c r="A667" s="2"/>
      <c r="B667" s="2"/>
      <c r="C667" s="6"/>
      <c r="D667" s="6"/>
      <c r="E667" s="6"/>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2.75" customHeight="1">
      <c r="A668" s="2"/>
      <c r="B668" s="2"/>
      <c r="C668" s="6"/>
      <c r="D668" s="6"/>
      <c r="E668" s="6"/>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2.75" customHeight="1">
      <c r="A669" s="2"/>
      <c r="B669" s="2"/>
      <c r="C669" s="6"/>
      <c r="D669" s="6"/>
      <c r="E669" s="6"/>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2.75" customHeight="1">
      <c r="A670" s="2"/>
      <c r="B670" s="2"/>
      <c r="C670" s="6"/>
      <c r="D670" s="6"/>
      <c r="E670" s="6"/>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2.75" customHeight="1">
      <c r="A671" s="2"/>
      <c r="B671" s="2"/>
      <c r="C671" s="6"/>
      <c r="D671" s="6"/>
      <c r="E671" s="6"/>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2.75" customHeight="1">
      <c r="A672" s="2"/>
      <c r="B672" s="2"/>
      <c r="C672" s="6"/>
      <c r="D672" s="6"/>
      <c r="E672" s="6"/>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2.75" customHeight="1">
      <c r="A673" s="2"/>
      <c r="B673" s="2"/>
      <c r="C673" s="6"/>
      <c r="D673" s="6"/>
      <c r="E673" s="6"/>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2.75" customHeight="1">
      <c r="A674" s="2"/>
      <c r="B674" s="2"/>
      <c r="C674" s="6"/>
      <c r="D674" s="6"/>
      <c r="E674" s="6"/>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2.75" customHeight="1">
      <c r="A675" s="2"/>
      <c r="B675" s="2"/>
      <c r="C675" s="6"/>
      <c r="D675" s="6"/>
      <c r="E675" s="6"/>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2.75" customHeight="1">
      <c r="A676" s="2"/>
      <c r="B676" s="2"/>
      <c r="C676" s="6"/>
      <c r="D676" s="6"/>
      <c r="E676" s="6"/>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2.75" customHeight="1">
      <c r="A677" s="2"/>
      <c r="B677" s="2"/>
      <c r="C677" s="6"/>
      <c r="D677" s="6"/>
      <c r="E677" s="6"/>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2.75" customHeight="1">
      <c r="A678" s="2"/>
      <c r="B678" s="2"/>
      <c r="C678" s="6"/>
      <c r="D678" s="6"/>
      <c r="E678" s="6"/>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2.75" customHeight="1">
      <c r="A679" s="2"/>
      <c r="B679" s="2"/>
      <c r="C679" s="6"/>
      <c r="D679" s="6"/>
      <c r="E679" s="6"/>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2.75" customHeight="1">
      <c r="A680" s="2"/>
      <c r="B680" s="2"/>
      <c r="C680" s="6"/>
      <c r="D680" s="6"/>
      <c r="E680" s="6"/>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2.75" customHeight="1">
      <c r="A681" s="2"/>
      <c r="B681" s="2"/>
      <c r="C681" s="6"/>
      <c r="D681" s="6"/>
      <c r="E681" s="6"/>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2.75" customHeight="1">
      <c r="A682" s="2"/>
      <c r="B682" s="2"/>
      <c r="C682" s="6"/>
      <c r="D682" s="6"/>
      <c r="E682" s="6"/>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2.75" customHeight="1">
      <c r="A683" s="2"/>
      <c r="B683" s="2"/>
      <c r="C683" s="6"/>
      <c r="D683" s="6"/>
      <c r="E683" s="6"/>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2.75" customHeight="1">
      <c r="A684" s="2"/>
      <c r="B684" s="2"/>
      <c r="C684" s="6"/>
      <c r="D684" s="6"/>
      <c r="E684" s="6"/>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2.75" customHeight="1">
      <c r="A685" s="2"/>
      <c r="B685" s="2"/>
      <c r="C685" s="6"/>
      <c r="D685" s="6"/>
      <c r="E685" s="6"/>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2.75" customHeight="1">
      <c r="A686" s="2"/>
      <c r="B686" s="2"/>
      <c r="C686" s="6"/>
      <c r="D686" s="6"/>
      <c r="E686" s="6"/>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2.75" customHeight="1">
      <c r="A687" s="2"/>
      <c r="B687" s="2"/>
      <c r="C687" s="6"/>
      <c r="D687" s="6"/>
      <c r="E687" s="6"/>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2.75" customHeight="1">
      <c r="A688" s="2"/>
      <c r="B688" s="2"/>
      <c r="C688" s="6"/>
      <c r="D688" s="6"/>
      <c r="E688" s="6"/>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2.75" customHeight="1">
      <c r="A689" s="2"/>
      <c r="B689" s="2"/>
      <c r="C689" s="6"/>
      <c r="D689" s="6"/>
      <c r="E689" s="6"/>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2.75" customHeight="1">
      <c r="A690" s="2"/>
      <c r="B690" s="2"/>
      <c r="C690" s="6"/>
      <c r="D690" s="6"/>
      <c r="E690" s="6"/>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2.75" customHeight="1">
      <c r="A691" s="2"/>
      <c r="B691" s="2"/>
      <c r="C691" s="6"/>
      <c r="D691" s="6"/>
      <c r="E691" s="6"/>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2.75" customHeight="1">
      <c r="A692" s="2"/>
      <c r="B692" s="2"/>
      <c r="C692" s="6"/>
      <c r="D692" s="6"/>
      <c r="E692" s="6"/>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2.75" customHeight="1">
      <c r="A693" s="2"/>
      <c r="B693" s="2"/>
      <c r="C693" s="6"/>
      <c r="D693" s="6"/>
      <c r="E693" s="6"/>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2.75" customHeight="1">
      <c r="A694" s="2"/>
      <c r="B694" s="2"/>
      <c r="C694" s="6"/>
      <c r="D694" s="6"/>
      <c r="E694" s="6"/>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2.75" customHeight="1">
      <c r="A695" s="2"/>
      <c r="B695" s="2"/>
      <c r="C695" s="6"/>
      <c r="D695" s="6"/>
      <c r="E695" s="6"/>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2.75" customHeight="1">
      <c r="A696" s="2"/>
      <c r="B696" s="2"/>
      <c r="C696" s="6"/>
      <c r="D696" s="6"/>
      <c r="E696" s="6"/>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2.75" customHeight="1">
      <c r="A697" s="2"/>
      <c r="B697" s="2"/>
      <c r="C697" s="6"/>
      <c r="D697" s="6"/>
      <c r="E697" s="6"/>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2.75" customHeight="1">
      <c r="A698" s="2"/>
      <c r="B698" s="2"/>
      <c r="C698" s="6"/>
      <c r="D698" s="6"/>
      <c r="E698" s="6"/>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2.75" customHeight="1">
      <c r="A699" s="2"/>
      <c r="B699" s="2"/>
      <c r="C699" s="6"/>
      <c r="D699" s="6"/>
      <c r="E699" s="6"/>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2.75" customHeight="1">
      <c r="A700" s="2"/>
      <c r="B700" s="2"/>
      <c r="C700" s="6"/>
      <c r="D700" s="6"/>
      <c r="E700" s="6"/>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2.75" customHeight="1">
      <c r="A701" s="2"/>
      <c r="B701" s="2"/>
      <c r="C701" s="6"/>
      <c r="D701" s="6"/>
      <c r="E701" s="6"/>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2.75" customHeight="1">
      <c r="A702" s="2"/>
      <c r="B702" s="2"/>
      <c r="C702" s="6"/>
      <c r="D702" s="6"/>
      <c r="E702" s="6"/>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2.75" customHeight="1">
      <c r="A703" s="2"/>
      <c r="B703" s="2"/>
      <c r="C703" s="6"/>
      <c r="D703" s="6"/>
      <c r="E703" s="6"/>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2.75" customHeight="1">
      <c r="A704" s="2"/>
      <c r="B704" s="2"/>
      <c r="C704" s="6"/>
      <c r="D704" s="6"/>
      <c r="E704" s="6"/>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2.75" customHeight="1">
      <c r="A705" s="2"/>
      <c r="B705" s="2"/>
      <c r="C705" s="6"/>
      <c r="D705" s="6"/>
      <c r="E705" s="6"/>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2.75" customHeight="1">
      <c r="A706" s="2"/>
      <c r="B706" s="2"/>
      <c r="C706" s="6"/>
      <c r="D706" s="6"/>
      <c r="E706" s="6"/>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2.75" customHeight="1">
      <c r="A707" s="2"/>
      <c r="B707" s="2"/>
      <c r="C707" s="6"/>
      <c r="D707" s="6"/>
      <c r="E707" s="6"/>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2.75" customHeight="1">
      <c r="A708" s="2"/>
      <c r="B708" s="2"/>
      <c r="C708" s="6"/>
      <c r="D708" s="6"/>
      <c r="E708" s="6"/>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2.75" customHeight="1">
      <c r="A709" s="2"/>
      <c r="B709" s="2"/>
      <c r="C709" s="6"/>
      <c r="D709" s="6"/>
      <c r="E709" s="6"/>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2.75" customHeight="1">
      <c r="A710" s="2"/>
      <c r="B710" s="2"/>
      <c r="C710" s="6"/>
      <c r="D710" s="6"/>
      <c r="E710" s="6"/>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2.75" customHeight="1">
      <c r="A711" s="2"/>
      <c r="B711" s="2"/>
      <c r="C711" s="6"/>
      <c r="D711" s="6"/>
      <c r="E711" s="6"/>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2.75" customHeight="1">
      <c r="A712" s="2"/>
      <c r="B712" s="2"/>
      <c r="C712" s="6"/>
      <c r="D712" s="6"/>
      <c r="E712" s="6"/>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2.75" customHeight="1">
      <c r="A713" s="2"/>
      <c r="B713" s="2"/>
      <c r="C713" s="6"/>
      <c r="D713" s="6"/>
      <c r="E713" s="6"/>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2.75" customHeight="1">
      <c r="A714" s="2"/>
      <c r="B714" s="2"/>
      <c r="C714" s="6"/>
      <c r="D714" s="6"/>
      <c r="E714" s="6"/>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2.75" customHeight="1">
      <c r="A715" s="2"/>
      <c r="B715" s="2"/>
      <c r="C715" s="6"/>
      <c r="D715" s="6"/>
      <c r="E715" s="6"/>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2.75" customHeight="1">
      <c r="A716" s="2"/>
      <c r="B716" s="2"/>
      <c r="C716" s="6"/>
      <c r="D716" s="6"/>
      <c r="E716" s="6"/>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2.75" customHeight="1">
      <c r="A717" s="2"/>
      <c r="B717" s="2"/>
      <c r="C717" s="6"/>
      <c r="D717" s="6"/>
      <c r="E717" s="6"/>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2.75" customHeight="1">
      <c r="A718" s="2"/>
      <c r="B718" s="2"/>
      <c r="C718" s="6"/>
      <c r="D718" s="6"/>
      <c r="E718" s="6"/>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2.75" customHeight="1">
      <c r="A719" s="2"/>
      <c r="B719" s="2"/>
      <c r="C719" s="6"/>
      <c r="D719" s="6"/>
      <c r="E719" s="6"/>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2.75" customHeight="1">
      <c r="A720" s="2"/>
      <c r="B720" s="2"/>
      <c r="C720" s="6"/>
      <c r="D720" s="6"/>
      <c r="E720" s="6"/>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2.75" customHeight="1">
      <c r="A721" s="2"/>
      <c r="B721" s="2"/>
      <c r="C721" s="6"/>
      <c r="D721" s="6"/>
      <c r="E721" s="6"/>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2.75" customHeight="1">
      <c r="A722" s="2"/>
      <c r="B722" s="2"/>
      <c r="C722" s="6"/>
      <c r="D722" s="6"/>
      <c r="E722" s="6"/>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2.75" customHeight="1">
      <c r="A723" s="2"/>
      <c r="B723" s="2"/>
      <c r="C723" s="6"/>
      <c r="D723" s="6"/>
      <c r="E723" s="6"/>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2.75" customHeight="1">
      <c r="A724" s="2"/>
      <c r="B724" s="2"/>
      <c r="C724" s="6"/>
      <c r="D724" s="6"/>
      <c r="E724" s="6"/>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2.75" customHeight="1">
      <c r="A725" s="2"/>
      <c r="B725" s="2"/>
      <c r="C725" s="6"/>
      <c r="D725" s="6"/>
      <c r="E725" s="6"/>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2.75" customHeight="1">
      <c r="A726" s="2"/>
      <c r="B726" s="2"/>
      <c r="C726" s="6"/>
      <c r="D726" s="6"/>
      <c r="E726" s="6"/>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2.75" customHeight="1">
      <c r="A727" s="2"/>
      <c r="B727" s="2"/>
      <c r="C727" s="6"/>
      <c r="D727" s="6"/>
      <c r="E727" s="6"/>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2.75" customHeight="1">
      <c r="A728" s="2"/>
      <c r="B728" s="2"/>
      <c r="C728" s="6"/>
      <c r="D728" s="6"/>
      <c r="E728" s="6"/>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2.75" customHeight="1">
      <c r="A729" s="2"/>
      <c r="B729" s="2"/>
      <c r="C729" s="6"/>
      <c r="D729" s="6"/>
      <c r="E729" s="6"/>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2.75" customHeight="1">
      <c r="A730" s="2"/>
      <c r="B730" s="2"/>
      <c r="C730" s="6"/>
      <c r="D730" s="6"/>
      <c r="E730" s="6"/>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2.75" customHeight="1">
      <c r="A731" s="2"/>
      <c r="B731" s="2"/>
      <c r="C731" s="6"/>
      <c r="D731" s="6"/>
      <c r="E731" s="6"/>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2.75" customHeight="1">
      <c r="A732" s="2"/>
      <c r="B732" s="2"/>
      <c r="C732" s="6"/>
      <c r="D732" s="6"/>
      <c r="E732" s="6"/>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2.75" customHeight="1">
      <c r="A733" s="2"/>
      <c r="B733" s="2"/>
      <c r="C733" s="6"/>
      <c r="D733" s="6"/>
      <c r="E733" s="6"/>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2.75" customHeight="1">
      <c r="A734" s="2"/>
      <c r="B734" s="2"/>
      <c r="C734" s="6"/>
      <c r="D734" s="6"/>
      <c r="E734" s="6"/>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2.75" customHeight="1">
      <c r="A735" s="2"/>
      <c r="B735" s="2"/>
      <c r="C735" s="6"/>
      <c r="D735" s="6"/>
      <c r="E735" s="6"/>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2.75" customHeight="1">
      <c r="A736" s="2"/>
      <c r="B736" s="2"/>
      <c r="C736" s="6"/>
      <c r="D736" s="6"/>
      <c r="E736" s="6"/>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2.75" customHeight="1">
      <c r="A737" s="2"/>
      <c r="B737" s="2"/>
      <c r="C737" s="6"/>
      <c r="D737" s="6"/>
      <c r="E737" s="6"/>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2.75" customHeight="1">
      <c r="A738" s="2"/>
      <c r="B738" s="2"/>
      <c r="C738" s="6"/>
      <c r="D738" s="6"/>
      <c r="E738" s="6"/>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2.75" customHeight="1">
      <c r="A739" s="2"/>
      <c r="B739" s="2"/>
      <c r="C739" s="6"/>
      <c r="D739" s="6"/>
      <c r="E739" s="6"/>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2.75" customHeight="1">
      <c r="A740" s="2"/>
      <c r="B740" s="2"/>
      <c r="C740" s="6"/>
      <c r="D740" s="6"/>
      <c r="E740" s="6"/>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2.75" customHeight="1">
      <c r="A741" s="2"/>
      <c r="B741" s="2"/>
      <c r="C741" s="6"/>
      <c r="D741" s="6"/>
      <c r="E741" s="6"/>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2.75" customHeight="1">
      <c r="A742" s="2"/>
      <c r="B742" s="2"/>
      <c r="C742" s="6"/>
      <c r="D742" s="6"/>
      <c r="E742" s="6"/>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2.75" customHeight="1">
      <c r="A743" s="2"/>
      <c r="B743" s="2"/>
      <c r="C743" s="6"/>
      <c r="D743" s="6"/>
      <c r="E743" s="6"/>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2.75" customHeight="1">
      <c r="A744" s="2"/>
      <c r="B744" s="2"/>
      <c r="C744" s="6"/>
      <c r="D744" s="6"/>
      <c r="E744" s="6"/>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2.75" customHeight="1">
      <c r="A745" s="2"/>
      <c r="B745" s="2"/>
      <c r="C745" s="6"/>
      <c r="D745" s="6"/>
      <c r="E745" s="6"/>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2.75" customHeight="1">
      <c r="A746" s="2"/>
      <c r="B746" s="2"/>
      <c r="C746" s="6"/>
      <c r="D746" s="6"/>
      <c r="E746" s="6"/>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2.75" customHeight="1">
      <c r="A747" s="2"/>
      <c r="B747" s="2"/>
      <c r="C747" s="6"/>
      <c r="D747" s="6"/>
      <c r="E747" s="6"/>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2.75" customHeight="1">
      <c r="A748" s="2"/>
      <c r="B748" s="2"/>
      <c r="C748" s="6"/>
      <c r="D748" s="6"/>
      <c r="E748" s="6"/>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2.75" customHeight="1">
      <c r="A749" s="2"/>
      <c r="B749" s="2"/>
      <c r="C749" s="6"/>
      <c r="D749" s="6"/>
      <c r="E749" s="6"/>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2.75" customHeight="1">
      <c r="A750" s="2"/>
      <c r="B750" s="2"/>
      <c r="C750" s="6"/>
      <c r="D750" s="6"/>
      <c r="E750" s="6"/>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2.75" customHeight="1">
      <c r="A751" s="2"/>
      <c r="B751" s="2"/>
      <c r="C751" s="6"/>
      <c r="D751" s="6"/>
      <c r="E751" s="6"/>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2.75" customHeight="1">
      <c r="A752" s="2"/>
      <c r="B752" s="2"/>
      <c r="C752" s="6"/>
      <c r="D752" s="6"/>
      <c r="E752" s="6"/>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2.75" customHeight="1">
      <c r="A753" s="2"/>
      <c r="B753" s="2"/>
      <c r="C753" s="6"/>
      <c r="D753" s="6"/>
      <c r="E753" s="6"/>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2.75" customHeight="1">
      <c r="A754" s="2"/>
      <c r="B754" s="2"/>
      <c r="C754" s="6"/>
      <c r="D754" s="6"/>
      <c r="E754" s="6"/>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2.75" customHeight="1">
      <c r="A755" s="2"/>
      <c r="B755" s="2"/>
      <c r="C755" s="6"/>
      <c r="D755" s="6"/>
      <c r="E755" s="6"/>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2.75" customHeight="1">
      <c r="A756" s="2"/>
      <c r="B756" s="2"/>
      <c r="C756" s="6"/>
      <c r="D756" s="6"/>
      <c r="E756" s="6"/>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2.75" customHeight="1">
      <c r="A757" s="2"/>
      <c r="B757" s="2"/>
      <c r="C757" s="6"/>
      <c r="D757" s="6"/>
      <c r="E757" s="6"/>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2.75" customHeight="1">
      <c r="A758" s="2"/>
      <c r="B758" s="2"/>
      <c r="C758" s="6"/>
      <c r="D758" s="6"/>
      <c r="E758" s="6"/>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2.75" customHeight="1">
      <c r="A759" s="2"/>
      <c r="B759" s="2"/>
      <c r="C759" s="6"/>
      <c r="D759" s="6"/>
      <c r="E759" s="6"/>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2.75" customHeight="1">
      <c r="A760" s="2"/>
      <c r="B760" s="2"/>
      <c r="C760" s="6"/>
      <c r="D760" s="6"/>
      <c r="E760" s="6"/>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2.75" customHeight="1">
      <c r="A761" s="2"/>
      <c r="B761" s="2"/>
      <c r="C761" s="6"/>
      <c r="D761" s="6"/>
      <c r="E761" s="6"/>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2.75" customHeight="1">
      <c r="A762" s="2"/>
      <c r="B762" s="2"/>
      <c r="C762" s="6"/>
      <c r="D762" s="6"/>
      <c r="E762" s="6"/>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2.75" customHeight="1">
      <c r="A763" s="2"/>
      <c r="B763" s="2"/>
      <c r="C763" s="6"/>
      <c r="D763" s="6"/>
      <c r="E763" s="6"/>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2.75" customHeight="1">
      <c r="A764" s="2"/>
      <c r="B764" s="2"/>
      <c r="C764" s="6"/>
      <c r="D764" s="6"/>
      <c r="E764" s="6"/>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2.75" customHeight="1">
      <c r="A765" s="2"/>
      <c r="B765" s="2"/>
      <c r="C765" s="6"/>
      <c r="D765" s="6"/>
      <c r="E765" s="6"/>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2.75" customHeight="1">
      <c r="A766" s="2"/>
      <c r="B766" s="2"/>
      <c r="C766" s="6"/>
      <c r="D766" s="6"/>
      <c r="E766" s="6"/>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2.75" customHeight="1">
      <c r="A767" s="2"/>
      <c r="B767" s="2"/>
      <c r="C767" s="6"/>
      <c r="D767" s="6"/>
      <c r="E767" s="6"/>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2.75" customHeight="1">
      <c r="A768" s="2"/>
      <c r="B768" s="2"/>
      <c r="C768" s="6"/>
      <c r="D768" s="6"/>
      <c r="E768" s="6"/>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2.75" customHeight="1">
      <c r="A769" s="2"/>
      <c r="B769" s="2"/>
      <c r="C769" s="6"/>
      <c r="D769" s="6"/>
      <c r="E769" s="6"/>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2.75" customHeight="1">
      <c r="A770" s="2"/>
      <c r="B770" s="2"/>
      <c r="C770" s="6"/>
      <c r="D770" s="6"/>
      <c r="E770" s="6"/>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2.75" customHeight="1">
      <c r="A771" s="2"/>
      <c r="B771" s="2"/>
      <c r="C771" s="6"/>
      <c r="D771" s="6"/>
      <c r="E771" s="6"/>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2.75" customHeight="1">
      <c r="A772" s="2"/>
      <c r="B772" s="2"/>
      <c r="C772" s="6"/>
      <c r="D772" s="6"/>
      <c r="E772" s="6"/>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2.75" customHeight="1">
      <c r="A773" s="2"/>
      <c r="B773" s="2"/>
      <c r="C773" s="6"/>
      <c r="D773" s="6"/>
      <c r="E773" s="6"/>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2.75" customHeight="1">
      <c r="A774" s="2"/>
      <c r="B774" s="2"/>
      <c r="C774" s="6"/>
      <c r="D774" s="6"/>
      <c r="E774" s="6"/>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2.75" customHeight="1">
      <c r="A775" s="2"/>
      <c r="B775" s="2"/>
      <c r="C775" s="6"/>
      <c r="D775" s="6"/>
      <c r="E775" s="6"/>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2.75" customHeight="1">
      <c r="A776" s="2"/>
      <c r="B776" s="2"/>
      <c r="C776" s="6"/>
      <c r="D776" s="6"/>
      <c r="E776" s="6"/>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2.75" customHeight="1">
      <c r="A777" s="2"/>
      <c r="B777" s="2"/>
      <c r="C777" s="6"/>
      <c r="D777" s="6"/>
      <c r="E777" s="6"/>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2.75" customHeight="1">
      <c r="A778" s="2"/>
      <c r="B778" s="2"/>
      <c r="C778" s="6"/>
      <c r="D778" s="6"/>
      <c r="E778" s="6"/>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2.75" customHeight="1">
      <c r="A779" s="2"/>
      <c r="B779" s="2"/>
      <c r="C779" s="6"/>
      <c r="D779" s="6"/>
      <c r="E779" s="6"/>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2.75" customHeight="1">
      <c r="A780" s="2"/>
      <c r="B780" s="2"/>
      <c r="C780" s="6"/>
      <c r="D780" s="6"/>
      <c r="E780" s="6"/>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2.75" customHeight="1">
      <c r="A781" s="2"/>
      <c r="B781" s="2"/>
      <c r="C781" s="6"/>
      <c r="D781" s="6"/>
      <c r="E781" s="6"/>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2.75" customHeight="1">
      <c r="A782" s="2"/>
      <c r="B782" s="2"/>
      <c r="C782" s="6"/>
      <c r="D782" s="6"/>
      <c r="E782" s="6"/>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2.75" customHeight="1">
      <c r="A783" s="2"/>
      <c r="B783" s="2"/>
      <c r="C783" s="6"/>
      <c r="D783" s="6"/>
      <c r="E783" s="6"/>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2.75" customHeight="1">
      <c r="A784" s="2"/>
      <c r="B784" s="2"/>
      <c r="C784" s="6"/>
      <c r="D784" s="6"/>
      <c r="E784" s="6"/>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2.75" customHeight="1">
      <c r="A785" s="2"/>
      <c r="B785" s="2"/>
      <c r="C785" s="6"/>
      <c r="D785" s="6"/>
      <c r="E785" s="6"/>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2.75" customHeight="1">
      <c r="A786" s="2"/>
      <c r="B786" s="2"/>
      <c r="C786" s="6"/>
      <c r="D786" s="6"/>
      <c r="E786" s="6"/>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2.75" customHeight="1">
      <c r="A787" s="2"/>
      <c r="B787" s="2"/>
      <c r="C787" s="6"/>
      <c r="D787" s="6"/>
      <c r="E787" s="6"/>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2.75" customHeight="1">
      <c r="A788" s="2"/>
      <c r="B788" s="2"/>
      <c r="C788" s="6"/>
      <c r="D788" s="6"/>
      <c r="E788" s="6"/>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2.75" customHeight="1">
      <c r="A789" s="2"/>
      <c r="B789" s="2"/>
      <c r="C789" s="6"/>
      <c r="D789" s="6"/>
      <c r="E789" s="6"/>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2.75" customHeight="1">
      <c r="A790" s="2"/>
      <c r="B790" s="2"/>
      <c r="C790" s="6"/>
      <c r="D790" s="6"/>
      <c r="E790" s="6"/>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2.75" customHeight="1">
      <c r="A791" s="2"/>
      <c r="B791" s="2"/>
      <c r="C791" s="6"/>
      <c r="D791" s="6"/>
      <c r="E791" s="6"/>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2.75" customHeight="1">
      <c r="A792" s="2"/>
      <c r="B792" s="2"/>
      <c r="C792" s="6"/>
      <c r="D792" s="6"/>
      <c r="E792" s="6"/>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2.75" customHeight="1">
      <c r="A793" s="2"/>
      <c r="B793" s="2"/>
      <c r="C793" s="6"/>
      <c r="D793" s="6"/>
      <c r="E793" s="6"/>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2.75" customHeight="1">
      <c r="A794" s="2"/>
      <c r="B794" s="2"/>
      <c r="C794" s="6"/>
      <c r="D794" s="6"/>
      <c r="E794" s="6"/>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2.75" customHeight="1">
      <c r="A795" s="2"/>
      <c r="B795" s="2"/>
      <c r="C795" s="6"/>
      <c r="D795" s="6"/>
      <c r="E795" s="6"/>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2.75" customHeight="1">
      <c r="A796" s="2"/>
      <c r="B796" s="2"/>
      <c r="C796" s="6"/>
      <c r="D796" s="6"/>
      <c r="E796" s="6"/>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2.75" customHeight="1">
      <c r="A797" s="2"/>
      <c r="B797" s="2"/>
      <c r="C797" s="6"/>
      <c r="D797" s="6"/>
      <c r="E797" s="6"/>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2.75" customHeight="1">
      <c r="A798" s="2"/>
      <c r="B798" s="2"/>
      <c r="C798" s="6"/>
      <c r="D798" s="6"/>
      <c r="E798" s="6"/>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2.75" customHeight="1">
      <c r="A799" s="2"/>
      <c r="B799" s="2"/>
      <c r="C799" s="6"/>
      <c r="D799" s="6"/>
      <c r="E799" s="6"/>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2.75" customHeight="1">
      <c r="A800" s="2"/>
      <c r="B800" s="2"/>
      <c r="C800" s="6"/>
      <c r="D800" s="6"/>
      <c r="E800" s="6"/>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2.75" customHeight="1">
      <c r="A801" s="2"/>
      <c r="B801" s="2"/>
      <c r="C801" s="6"/>
      <c r="D801" s="6"/>
      <c r="E801" s="6"/>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2.75" customHeight="1">
      <c r="A802" s="2"/>
      <c r="B802" s="2"/>
      <c r="C802" s="6"/>
      <c r="D802" s="6"/>
      <c r="E802" s="6"/>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2.75" customHeight="1">
      <c r="A803" s="2"/>
      <c r="B803" s="2"/>
      <c r="C803" s="6"/>
      <c r="D803" s="6"/>
      <c r="E803" s="6"/>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2.75" customHeight="1">
      <c r="A804" s="2"/>
      <c r="B804" s="2"/>
      <c r="C804" s="6"/>
      <c r="D804" s="6"/>
      <c r="E804" s="6"/>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2.75" customHeight="1">
      <c r="A805" s="2"/>
      <c r="B805" s="2"/>
      <c r="C805" s="6"/>
      <c r="D805" s="6"/>
      <c r="E805" s="6"/>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2.75" customHeight="1">
      <c r="A806" s="2"/>
      <c r="B806" s="2"/>
      <c r="C806" s="6"/>
      <c r="D806" s="6"/>
      <c r="E806" s="6"/>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2.75" customHeight="1">
      <c r="A807" s="2"/>
      <c r="B807" s="2"/>
      <c r="C807" s="6"/>
      <c r="D807" s="6"/>
      <c r="E807" s="6"/>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2.75" customHeight="1">
      <c r="A808" s="2"/>
      <c r="B808" s="2"/>
      <c r="C808" s="6"/>
      <c r="D808" s="6"/>
      <c r="E808" s="6"/>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2.75" customHeight="1">
      <c r="A809" s="2"/>
      <c r="B809" s="2"/>
      <c r="C809" s="6"/>
      <c r="D809" s="6"/>
      <c r="E809" s="6"/>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2.75" customHeight="1">
      <c r="A810" s="2"/>
      <c r="B810" s="2"/>
      <c r="C810" s="6"/>
      <c r="D810" s="6"/>
      <c r="E810" s="6"/>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2.75" customHeight="1">
      <c r="A811" s="2"/>
      <c r="B811" s="2"/>
      <c r="C811" s="6"/>
      <c r="D811" s="6"/>
      <c r="E811" s="6"/>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2.75" customHeight="1">
      <c r="A812" s="2"/>
      <c r="B812" s="2"/>
      <c r="C812" s="6"/>
      <c r="D812" s="6"/>
      <c r="E812" s="6"/>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2.75" customHeight="1">
      <c r="A813" s="2"/>
      <c r="B813" s="2"/>
      <c r="C813" s="6"/>
      <c r="D813" s="6"/>
      <c r="E813" s="6"/>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2.75" customHeight="1">
      <c r="A814" s="2"/>
      <c r="B814" s="2"/>
      <c r="C814" s="6"/>
      <c r="D814" s="6"/>
      <c r="E814" s="6"/>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2.75" customHeight="1">
      <c r="A815" s="2"/>
      <c r="B815" s="2"/>
      <c r="C815" s="6"/>
      <c r="D815" s="6"/>
      <c r="E815" s="6"/>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2.75" customHeight="1">
      <c r="A816" s="2"/>
      <c r="B816" s="2"/>
      <c r="C816" s="6"/>
      <c r="D816" s="6"/>
      <c r="E816" s="6"/>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2.75" customHeight="1">
      <c r="A817" s="2"/>
      <c r="B817" s="2"/>
      <c r="C817" s="6"/>
      <c r="D817" s="6"/>
      <c r="E817" s="6"/>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2.75" customHeight="1">
      <c r="A818" s="2"/>
      <c r="B818" s="2"/>
      <c r="C818" s="6"/>
      <c r="D818" s="6"/>
      <c r="E818" s="6"/>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2.75" customHeight="1">
      <c r="A819" s="2"/>
      <c r="B819" s="2"/>
      <c r="C819" s="6"/>
      <c r="D819" s="6"/>
      <c r="E819" s="6"/>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2.75" customHeight="1">
      <c r="A820" s="2"/>
      <c r="B820" s="2"/>
      <c r="C820" s="6"/>
      <c r="D820" s="6"/>
      <c r="E820" s="6"/>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2.75" customHeight="1">
      <c r="A821" s="2"/>
      <c r="B821" s="2"/>
      <c r="C821" s="6"/>
      <c r="D821" s="6"/>
      <c r="E821" s="6"/>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2.75" customHeight="1">
      <c r="A822" s="2"/>
      <c r="B822" s="2"/>
      <c r="C822" s="6"/>
      <c r="D822" s="6"/>
      <c r="E822" s="6"/>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2.75" customHeight="1">
      <c r="A823" s="2"/>
      <c r="B823" s="2"/>
      <c r="C823" s="6"/>
      <c r="D823" s="6"/>
      <c r="E823" s="6"/>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2.75" customHeight="1">
      <c r="A824" s="2"/>
      <c r="B824" s="2"/>
      <c r="C824" s="6"/>
      <c r="D824" s="6"/>
      <c r="E824" s="6"/>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2.75" customHeight="1">
      <c r="A825" s="2"/>
      <c r="B825" s="2"/>
      <c r="C825" s="6"/>
      <c r="D825" s="6"/>
      <c r="E825" s="6"/>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2.75" customHeight="1">
      <c r="A826" s="2"/>
      <c r="B826" s="2"/>
      <c r="C826" s="6"/>
      <c r="D826" s="6"/>
      <c r="E826" s="6"/>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2.75" customHeight="1">
      <c r="A827" s="2"/>
      <c r="B827" s="2"/>
      <c r="C827" s="6"/>
      <c r="D827" s="6"/>
      <c r="E827" s="6"/>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2.75" customHeight="1">
      <c r="A828" s="2"/>
      <c r="B828" s="2"/>
      <c r="C828" s="6"/>
      <c r="D828" s="6"/>
      <c r="E828" s="6"/>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2.75" customHeight="1">
      <c r="A829" s="2"/>
      <c r="B829" s="2"/>
      <c r="C829" s="6"/>
      <c r="D829" s="6"/>
      <c r="E829" s="6"/>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2.75" customHeight="1">
      <c r="A830" s="2"/>
      <c r="B830" s="2"/>
      <c r="C830" s="6"/>
      <c r="D830" s="6"/>
      <c r="E830" s="6"/>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2.75" customHeight="1">
      <c r="A831" s="2"/>
      <c r="B831" s="2"/>
      <c r="C831" s="6"/>
      <c r="D831" s="6"/>
      <c r="E831" s="6"/>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2.75" customHeight="1">
      <c r="A832" s="2"/>
      <c r="B832" s="2"/>
      <c r="C832" s="6"/>
      <c r="D832" s="6"/>
      <c r="E832" s="6"/>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2.75" customHeight="1">
      <c r="A833" s="2"/>
      <c r="B833" s="2"/>
      <c r="C833" s="6"/>
      <c r="D833" s="6"/>
      <c r="E833" s="6"/>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2.75" customHeight="1">
      <c r="A834" s="2"/>
      <c r="B834" s="2"/>
      <c r="C834" s="6"/>
      <c r="D834" s="6"/>
      <c r="E834" s="6"/>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2.75" customHeight="1">
      <c r="A835" s="2"/>
      <c r="B835" s="2"/>
      <c r="C835" s="6"/>
      <c r="D835" s="6"/>
      <c r="E835" s="6"/>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2.75" customHeight="1">
      <c r="A836" s="2"/>
      <c r="B836" s="2"/>
      <c r="C836" s="6"/>
      <c r="D836" s="6"/>
      <c r="E836" s="6"/>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2.75" customHeight="1">
      <c r="A837" s="2"/>
      <c r="B837" s="2"/>
      <c r="C837" s="6"/>
      <c r="D837" s="6"/>
      <c r="E837" s="6"/>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2.75" customHeight="1">
      <c r="A838" s="2"/>
      <c r="B838" s="2"/>
      <c r="C838" s="6"/>
      <c r="D838" s="6"/>
      <c r="E838" s="6"/>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2.75" customHeight="1">
      <c r="A839" s="2"/>
      <c r="B839" s="2"/>
      <c r="C839" s="6"/>
      <c r="D839" s="6"/>
      <c r="E839" s="6"/>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2.75" customHeight="1">
      <c r="A840" s="2"/>
      <c r="B840" s="2"/>
      <c r="C840" s="6"/>
      <c r="D840" s="6"/>
      <c r="E840" s="6"/>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2.75" customHeight="1">
      <c r="A841" s="2"/>
      <c r="B841" s="2"/>
      <c r="C841" s="6"/>
      <c r="D841" s="6"/>
      <c r="E841" s="6"/>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2.75" customHeight="1">
      <c r="A842" s="2"/>
      <c r="B842" s="2"/>
      <c r="C842" s="6"/>
      <c r="D842" s="6"/>
      <c r="E842" s="6"/>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2.75" customHeight="1">
      <c r="A843" s="2"/>
      <c r="B843" s="2"/>
      <c r="C843" s="6"/>
      <c r="D843" s="6"/>
      <c r="E843" s="6"/>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2.75" customHeight="1">
      <c r="A844" s="2"/>
      <c r="B844" s="2"/>
      <c r="C844" s="6"/>
      <c r="D844" s="6"/>
      <c r="E844" s="6"/>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2.75" customHeight="1">
      <c r="A845" s="2"/>
      <c r="B845" s="2"/>
      <c r="C845" s="6"/>
      <c r="D845" s="6"/>
      <c r="E845" s="6"/>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2.75" customHeight="1">
      <c r="A846" s="2"/>
      <c r="B846" s="2"/>
      <c r="C846" s="6"/>
      <c r="D846" s="6"/>
      <c r="E846" s="6"/>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2.75" customHeight="1">
      <c r="A847" s="2"/>
      <c r="B847" s="2"/>
      <c r="C847" s="6"/>
      <c r="D847" s="6"/>
      <c r="E847" s="6"/>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2.75" customHeight="1">
      <c r="A848" s="2"/>
      <c r="B848" s="2"/>
      <c r="C848" s="6"/>
      <c r="D848" s="6"/>
      <c r="E848" s="6"/>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2.75" customHeight="1">
      <c r="A849" s="2"/>
      <c r="B849" s="2"/>
      <c r="C849" s="6"/>
      <c r="D849" s="6"/>
      <c r="E849" s="6"/>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2.75" customHeight="1">
      <c r="A850" s="2"/>
      <c r="B850" s="2"/>
      <c r="C850" s="6"/>
      <c r="D850" s="6"/>
      <c r="E850" s="6"/>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2.75" customHeight="1">
      <c r="A851" s="2"/>
      <c r="B851" s="2"/>
      <c r="C851" s="6"/>
      <c r="D851" s="6"/>
      <c r="E851" s="6"/>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2.75" customHeight="1">
      <c r="A852" s="2"/>
      <c r="B852" s="2"/>
      <c r="C852" s="6"/>
      <c r="D852" s="6"/>
      <c r="E852" s="6"/>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2.75" customHeight="1">
      <c r="A853" s="2"/>
      <c r="B853" s="2"/>
      <c r="C853" s="6"/>
      <c r="D853" s="6"/>
      <c r="E853" s="6"/>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2.75" customHeight="1">
      <c r="A854" s="2"/>
      <c r="B854" s="2"/>
      <c r="C854" s="6"/>
      <c r="D854" s="6"/>
      <c r="E854" s="6"/>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2.75" customHeight="1">
      <c r="A855" s="2"/>
      <c r="B855" s="2"/>
      <c r="C855" s="6"/>
      <c r="D855" s="6"/>
      <c r="E855" s="6"/>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2.75" customHeight="1">
      <c r="A856" s="2"/>
      <c r="B856" s="2"/>
      <c r="C856" s="6"/>
      <c r="D856" s="6"/>
      <c r="E856" s="6"/>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2.75" customHeight="1">
      <c r="A857" s="2"/>
      <c r="B857" s="2"/>
      <c r="C857" s="6"/>
      <c r="D857" s="6"/>
      <c r="E857" s="6"/>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2.75" customHeight="1">
      <c r="A858" s="2"/>
      <c r="B858" s="2"/>
      <c r="C858" s="6"/>
      <c r="D858" s="6"/>
      <c r="E858" s="6"/>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2.75" customHeight="1">
      <c r="A859" s="2"/>
      <c r="B859" s="2"/>
      <c r="C859" s="6"/>
      <c r="D859" s="6"/>
      <c r="E859" s="6"/>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2.75" customHeight="1">
      <c r="A860" s="2"/>
      <c r="B860" s="2"/>
      <c r="C860" s="6"/>
      <c r="D860" s="6"/>
      <c r="E860" s="6"/>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2.75" customHeight="1">
      <c r="A861" s="2"/>
      <c r="B861" s="2"/>
      <c r="C861" s="6"/>
      <c r="D861" s="6"/>
      <c r="E861" s="6"/>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2.75" customHeight="1">
      <c r="A862" s="2"/>
      <c r="B862" s="2"/>
      <c r="C862" s="6"/>
      <c r="D862" s="6"/>
      <c r="E862" s="6"/>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2.75" customHeight="1">
      <c r="A863" s="2"/>
      <c r="B863" s="2"/>
      <c r="C863" s="6"/>
      <c r="D863" s="6"/>
      <c r="E863" s="6"/>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2.75" customHeight="1">
      <c r="A864" s="2"/>
      <c r="B864" s="2"/>
      <c r="C864" s="6"/>
      <c r="D864" s="6"/>
      <c r="E864" s="6"/>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2.75" customHeight="1">
      <c r="A865" s="2"/>
      <c r="B865" s="2"/>
      <c r="C865" s="6"/>
      <c r="D865" s="6"/>
      <c r="E865" s="6"/>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2.75" customHeight="1">
      <c r="A866" s="2"/>
      <c r="B866" s="2"/>
      <c r="C866" s="6"/>
      <c r="D866" s="6"/>
      <c r="E866" s="6"/>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2.75" customHeight="1">
      <c r="A867" s="2"/>
      <c r="B867" s="2"/>
      <c r="C867" s="6"/>
      <c r="D867" s="6"/>
      <c r="E867" s="6"/>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2.75" customHeight="1">
      <c r="A868" s="2"/>
      <c r="B868" s="2"/>
      <c r="C868" s="6"/>
      <c r="D868" s="6"/>
      <c r="E868" s="6"/>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2.75" customHeight="1">
      <c r="A869" s="2"/>
      <c r="B869" s="2"/>
      <c r="C869" s="6"/>
      <c r="D869" s="6"/>
      <c r="E869" s="6"/>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2.75" customHeight="1">
      <c r="A870" s="2"/>
      <c r="B870" s="2"/>
      <c r="C870" s="6"/>
      <c r="D870" s="6"/>
      <c r="E870" s="6"/>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2.75" customHeight="1">
      <c r="A871" s="2"/>
      <c r="B871" s="2"/>
      <c r="C871" s="6"/>
      <c r="D871" s="6"/>
      <c r="E871" s="6"/>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2.75" customHeight="1">
      <c r="A872" s="2"/>
      <c r="B872" s="2"/>
      <c r="C872" s="6"/>
      <c r="D872" s="6"/>
      <c r="E872" s="6"/>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2.75" customHeight="1">
      <c r="A873" s="2"/>
      <c r="B873" s="2"/>
      <c r="C873" s="6"/>
      <c r="D873" s="6"/>
      <c r="E873" s="6"/>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2.75" customHeight="1">
      <c r="A874" s="2"/>
      <c r="B874" s="2"/>
      <c r="C874" s="6"/>
      <c r="D874" s="6"/>
      <c r="E874" s="6"/>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2.75" customHeight="1">
      <c r="A875" s="2"/>
      <c r="B875" s="2"/>
      <c r="C875" s="6"/>
      <c r="D875" s="6"/>
      <c r="E875" s="6"/>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2.75" customHeight="1">
      <c r="A876" s="2"/>
      <c r="B876" s="2"/>
      <c r="C876" s="6"/>
      <c r="D876" s="6"/>
      <c r="E876" s="6"/>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2.75" customHeight="1">
      <c r="A877" s="2"/>
      <c r="B877" s="2"/>
      <c r="C877" s="6"/>
      <c r="D877" s="6"/>
      <c r="E877" s="6"/>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2.75" customHeight="1">
      <c r="A878" s="2"/>
      <c r="B878" s="2"/>
      <c r="C878" s="6"/>
      <c r="D878" s="6"/>
      <c r="E878" s="6"/>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2.75" customHeight="1">
      <c r="A879" s="2"/>
      <c r="B879" s="2"/>
      <c r="C879" s="6"/>
      <c r="D879" s="6"/>
      <c r="E879" s="6"/>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2.75" customHeight="1">
      <c r="A880" s="2"/>
      <c r="B880" s="2"/>
      <c r="C880" s="6"/>
      <c r="D880" s="6"/>
      <c r="E880" s="6"/>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2.75" customHeight="1">
      <c r="A881" s="2"/>
      <c r="B881" s="2"/>
      <c r="C881" s="6"/>
      <c r="D881" s="6"/>
      <c r="E881" s="6"/>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2.75" customHeight="1">
      <c r="A882" s="2"/>
      <c r="B882" s="2"/>
      <c r="C882" s="6"/>
      <c r="D882" s="6"/>
      <c r="E882" s="6"/>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2.75" customHeight="1">
      <c r="A883" s="2"/>
      <c r="B883" s="2"/>
      <c r="C883" s="6"/>
      <c r="D883" s="6"/>
      <c r="E883" s="6"/>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2.75" customHeight="1">
      <c r="A884" s="2"/>
      <c r="B884" s="2"/>
      <c r="C884" s="6"/>
      <c r="D884" s="6"/>
      <c r="E884" s="6"/>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2.75" customHeight="1">
      <c r="A885" s="2"/>
      <c r="B885" s="2"/>
      <c r="C885" s="6"/>
      <c r="D885" s="6"/>
      <c r="E885" s="6"/>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2.75" customHeight="1">
      <c r="A886" s="2"/>
      <c r="B886" s="2"/>
      <c r="C886" s="6"/>
      <c r="D886" s="6"/>
      <c r="E886" s="6"/>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2.75" customHeight="1">
      <c r="A887" s="2"/>
      <c r="B887" s="2"/>
      <c r="C887" s="6"/>
      <c r="D887" s="6"/>
      <c r="E887" s="6"/>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2.75" customHeight="1">
      <c r="A888" s="2"/>
      <c r="B888" s="2"/>
      <c r="C888" s="6"/>
      <c r="D888" s="6"/>
      <c r="E888" s="6"/>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2.75" customHeight="1">
      <c r="A889" s="2"/>
      <c r="B889" s="2"/>
      <c r="C889" s="6"/>
      <c r="D889" s="6"/>
      <c r="E889" s="6"/>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2.75" customHeight="1">
      <c r="A890" s="2"/>
      <c r="B890" s="2"/>
      <c r="C890" s="6"/>
      <c r="D890" s="6"/>
      <c r="E890" s="6"/>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2.75" customHeight="1">
      <c r="A891" s="2"/>
      <c r="B891" s="2"/>
      <c r="C891" s="6"/>
      <c r="D891" s="6"/>
      <c r="E891" s="6"/>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2.75" customHeight="1">
      <c r="A892" s="2"/>
      <c r="B892" s="2"/>
      <c r="C892" s="6"/>
      <c r="D892" s="6"/>
      <c r="E892" s="6"/>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2.75" customHeight="1">
      <c r="A893" s="2"/>
      <c r="B893" s="2"/>
      <c r="C893" s="6"/>
      <c r="D893" s="6"/>
      <c r="E893" s="6"/>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2.75" customHeight="1">
      <c r="A894" s="2"/>
      <c r="B894" s="2"/>
      <c r="C894" s="6"/>
      <c r="D894" s="6"/>
      <c r="E894" s="6"/>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2.75" customHeight="1">
      <c r="A895" s="2"/>
      <c r="B895" s="2"/>
      <c r="C895" s="6"/>
      <c r="D895" s="6"/>
      <c r="E895" s="6"/>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2.75" customHeight="1">
      <c r="A896" s="2"/>
      <c r="B896" s="2"/>
      <c r="C896" s="6"/>
      <c r="D896" s="6"/>
      <c r="E896" s="6"/>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2.75" customHeight="1">
      <c r="A897" s="2"/>
      <c r="B897" s="2"/>
      <c r="C897" s="6"/>
      <c r="D897" s="6"/>
      <c r="E897" s="6"/>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2.75" customHeight="1">
      <c r="A898" s="2"/>
      <c r="B898" s="2"/>
      <c r="C898" s="6"/>
      <c r="D898" s="6"/>
      <c r="E898" s="6"/>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2.75" customHeight="1">
      <c r="A899" s="2"/>
      <c r="B899" s="2"/>
      <c r="C899" s="6"/>
      <c r="D899" s="6"/>
      <c r="E899" s="6"/>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2.75" customHeight="1">
      <c r="A900" s="2"/>
      <c r="B900" s="2"/>
      <c r="C900" s="6"/>
      <c r="D900" s="6"/>
      <c r="E900" s="6"/>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2.75" customHeight="1">
      <c r="A901" s="2"/>
      <c r="B901" s="2"/>
      <c r="C901" s="6"/>
      <c r="D901" s="6"/>
      <c r="E901" s="6"/>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2.75" customHeight="1">
      <c r="A902" s="2"/>
      <c r="B902" s="2"/>
      <c r="C902" s="6"/>
      <c r="D902" s="6"/>
      <c r="E902" s="6"/>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2.75" customHeight="1">
      <c r="A903" s="2"/>
      <c r="B903" s="2"/>
      <c r="C903" s="6"/>
      <c r="D903" s="6"/>
      <c r="E903" s="6"/>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2.75" customHeight="1">
      <c r="A904" s="2"/>
      <c r="B904" s="2"/>
      <c r="C904" s="6"/>
      <c r="D904" s="6"/>
      <c r="E904" s="6"/>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2.75" customHeight="1">
      <c r="A905" s="2"/>
      <c r="B905" s="2"/>
      <c r="C905" s="6"/>
      <c r="D905" s="6"/>
      <c r="E905" s="6"/>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2.75" customHeight="1">
      <c r="A906" s="2"/>
      <c r="B906" s="2"/>
      <c r="C906" s="6"/>
      <c r="D906" s="6"/>
      <c r="E906" s="6"/>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2.75" customHeight="1">
      <c r="A907" s="2"/>
      <c r="B907" s="2"/>
      <c r="C907" s="6"/>
      <c r="D907" s="6"/>
      <c r="E907" s="6"/>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2.75" customHeight="1">
      <c r="A908" s="2"/>
      <c r="B908" s="2"/>
      <c r="C908" s="6"/>
      <c r="D908" s="6"/>
      <c r="E908" s="6"/>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2.75" customHeight="1">
      <c r="A909" s="2"/>
      <c r="B909" s="2"/>
      <c r="C909" s="6"/>
      <c r="D909" s="6"/>
      <c r="E909" s="6"/>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2.75" customHeight="1">
      <c r="A910" s="2"/>
      <c r="B910" s="2"/>
      <c r="C910" s="6"/>
      <c r="D910" s="6"/>
      <c r="E910" s="6"/>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2.75" customHeight="1">
      <c r="A911" s="2"/>
      <c r="B911" s="2"/>
      <c r="C911" s="6"/>
      <c r="D911" s="6"/>
      <c r="E911" s="6"/>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2.75" customHeight="1">
      <c r="A912" s="2"/>
      <c r="B912" s="2"/>
      <c r="C912" s="6"/>
      <c r="D912" s="6"/>
      <c r="E912" s="6"/>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2.75" customHeight="1">
      <c r="A913" s="2"/>
      <c r="B913" s="2"/>
      <c r="C913" s="6"/>
      <c r="D913" s="6"/>
      <c r="E913" s="6"/>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2.75" customHeight="1">
      <c r="A914" s="2"/>
      <c r="B914" s="2"/>
      <c r="C914" s="6"/>
      <c r="D914" s="6"/>
      <c r="E914" s="6"/>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2.75" customHeight="1">
      <c r="A915" s="2"/>
      <c r="B915" s="2"/>
      <c r="C915" s="6"/>
      <c r="D915" s="6"/>
      <c r="E915" s="6"/>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2.75" customHeight="1">
      <c r="A916" s="2"/>
      <c r="B916" s="2"/>
      <c r="C916" s="6"/>
      <c r="D916" s="6"/>
      <c r="E916" s="6"/>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2.75" customHeight="1">
      <c r="A917" s="2"/>
      <c r="B917" s="2"/>
      <c r="C917" s="6"/>
      <c r="D917" s="6"/>
      <c r="E917" s="6"/>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2.75" customHeight="1">
      <c r="A918" s="2"/>
      <c r="B918" s="2"/>
      <c r="C918" s="6"/>
      <c r="D918" s="6"/>
      <c r="E918" s="6"/>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2.75" customHeight="1">
      <c r="A919" s="2"/>
      <c r="B919" s="2"/>
      <c r="C919" s="6"/>
      <c r="D919" s="6"/>
      <c r="E919" s="6"/>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2.75" customHeight="1">
      <c r="A920" s="2"/>
      <c r="B920" s="2"/>
      <c r="C920" s="6"/>
      <c r="D920" s="6"/>
      <c r="E920" s="6"/>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2.75" customHeight="1">
      <c r="A921" s="2"/>
      <c r="B921" s="2"/>
      <c r="C921" s="6"/>
      <c r="D921" s="6"/>
      <c r="E921" s="6"/>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2.75" customHeight="1">
      <c r="A922" s="2"/>
      <c r="B922" s="2"/>
      <c r="C922" s="6"/>
      <c r="D922" s="6"/>
      <c r="E922" s="6"/>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2.75" customHeight="1">
      <c r="A923" s="2"/>
      <c r="B923" s="2"/>
      <c r="C923" s="6"/>
      <c r="D923" s="6"/>
      <c r="E923" s="6"/>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2.75" customHeight="1">
      <c r="A924" s="2"/>
      <c r="B924" s="2"/>
      <c r="C924" s="6"/>
      <c r="D924" s="6"/>
      <c r="E924" s="6"/>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2.75" customHeight="1">
      <c r="A925" s="2"/>
      <c r="B925" s="2"/>
      <c r="C925" s="6"/>
      <c r="D925" s="6"/>
      <c r="E925" s="6"/>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2.75" customHeight="1">
      <c r="A926" s="2"/>
      <c r="B926" s="2"/>
      <c r="C926" s="6"/>
      <c r="D926" s="6"/>
      <c r="E926" s="6"/>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2.75" customHeight="1">
      <c r="A927" s="2"/>
      <c r="B927" s="2"/>
      <c r="C927" s="6"/>
      <c r="D927" s="6"/>
      <c r="E927" s="6"/>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2.75" customHeight="1">
      <c r="A928" s="2"/>
      <c r="B928" s="2"/>
      <c r="C928" s="6"/>
      <c r="D928" s="6"/>
      <c r="E928" s="6"/>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2.75" customHeight="1">
      <c r="A929" s="2"/>
      <c r="B929" s="2"/>
      <c r="C929" s="6"/>
      <c r="D929" s="6"/>
      <c r="E929" s="6"/>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2.75" customHeight="1">
      <c r="A930" s="2"/>
      <c r="B930" s="2"/>
      <c r="C930" s="6"/>
      <c r="D930" s="6"/>
      <c r="E930" s="6"/>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2.75" customHeight="1">
      <c r="A931" s="2"/>
      <c r="B931" s="2"/>
      <c r="C931" s="6"/>
      <c r="D931" s="6"/>
      <c r="E931" s="6"/>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2.75" customHeight="1">
      <c r="A932" s="2"/>
      <c r="B932" s="2"/>
      <c r="C932" s="6"/>
      <c r="D932" s="6"/>
      <c r="E932" s="6"/>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2.75" customHeight="1">
      <c r="A933" s="2"/>
      <c r="B933" s="2"/>
      <c r="C933" s="6"/>
      <c r="D933" s="6"/>
      <c r="E933" s="6"/>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2.75" customHeight="1">
      <c r="A934" s="2"/>
      <c r="B934" s="2"/>
      <c r="C934" s="6"/>
      <c r="D934" s="6"/>
      <c r="E934" s="6"/>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2.75" customHeight="1">
      <c r="A935" s="2"/>
      <c r="B935" s="2"/>
      <c r="C935" s="6"/>
      <c r="D935" s="6"/>
      <c r="E935" s="6"/>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2.75" customHeight="1">
      <c r="A936" s="2"/>
      <c r="B936" s="2"/>
      <c r="C936" s="6"/>
      <c r="D936" s="6"/>
      <c r="E936" s="6"/>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2.75" customHeight="1">
      <c r="A937" s="2"/>
      <c r="B937" s="2"/>
      <c r="C937" s="6"/>
      <c r="D937" s="6"/>
      <c r="E937" s="6"/>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2.75" customHeight="1">
      <c r="A938" s="2"/>
      <c r="B938" s="2"/>
      <c r="C938" s="6"/>
      <c r="D938" s="6"/>
      <c r="E938" s="6"/>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2.75" customHeight="1">
      <c r="A939" s="2"/>
      <c r="B939" s="2"/>
      <c r="C939" s="6"/>
      <c r="D939" s="6"/>
      <c r="E939" s="6"/>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2.75" customHeight="1">
      <c r="A940" s="2"/>
      <c r="B940" s="2"/>
      <c r="C940" s="6"/>
      <c r="D940" s="6"/>
      <c r="E940" s="6"/>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2.75" customHeight="1">
      <c r="A941" s="2"/>
      <c r="B941" s="2"/>
      <c r="C941" s="6"/>
      <c r="D941" s="6"/>
      <c r="E941" s="6"/>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2.75" customHeight="1">
      <c r="A942" s="2"/>
      <c r="B942" s="2"/>
      <c r="C942" s="6"/>
      <c r="D942" s="6"/>
      <c r="E942" s="6"/>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2.75" customHeight="1">
      <c r="A943" s="2"/>
      <c r="B943" s="2"/>
      <c r="C943" s="6"/>
      <c r="D943" s="6"/>
      <c r="E943" s="6"/>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2.75" customHeight="1">
      <c r="A944" s="2"/>
      <c r="B944" s="2"/>
      <c r="C944" s="6"/>
      <c r="D944" s="6"/>
      <c r="E944" s="6"/>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2.75" customHeight="1">
      <c r="A945" s="2"/>
      <c r="B945" s="2"/>
      <c r="C945" s="6"/>
      <c r="D945" s="6"/>
      <c r="E945" s="6"/>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2.75" customHeight="1">
      <c r="A946" s="2"/>
      <c r="B946" s="2"/>
      <c r="C946" s="6"/>
      <c r="D946" s="6"/>
      <c r="E946" s="6"/>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2.75" customHeight="1">
      <c r="A947" s="2"/>
      <c r="B947" s="2"/>
      <c r="C947" s="6"/>
      <c r="D947" s="6"/>
      <c r="E947" s="6"/>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2.75" customHeight="1">
      <c r="A948" s="2"/>
      <c r="B948" s="2"/>
      <c r="C948" s="6"/>
      <c r="D948" s="6"/>
      <c r="E948" s="6"/>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2.75" customHeight="1">
      <c r="A949" s="2"/>
      <c r="B949" s="2"/>
      <c r="C949" s="6"/>
      <c r="D949" s="6"/>
      <c r="E949" s="6"/>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2.75" customHeight="1">
      <c r="A950" s="2"/>
      <c r="B950" s="2"/>
      <c r="C950" s="6"/>
      <c r="D950" s="6"/>
      <c r="E950" s="6"/>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2.75" customHeight="1">
      <c r="A951" s="2"/>
      <c r="B951" s="2"/>
      <c r="C951" s="6"/>
      <c r="D951" s="6"/>
      <c r="E951" s="6"/>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2.75" customHeight="1">
      <c r="A952" s="2"/>
      <c r="B952" s="2"/>
      <c r="C952" s="6"/>
      <c r="D952" s="6"/>
      <c r="E952" s="6"/>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2.75" customHeight="1">
      <c r="A953" s="2"/>
      <c r="B953" s="2"/>
      <c r="C953" s="6"/>
      <c r="D953" s="6"/>
      <c r="E953" s="6"/>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2.75" customHeight="1">
      <c r="A954" s="2"/>
      <c r="B954" s="2"/>
      <c r="C954" s="6"/>
      <c r="D954" s="6"/>
      <c r="E954" s="6"/>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2.75" customHeight="1">
      <c r="A955" s="2"/>
      <c r="B955" s="2"/>
      <c r="C955" s="6"/>
      <c r="D955" s="6"/>
      <c r="E955" s="6"/>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2.75" customHeight="1">
      <c r="A956" s="2"/>
      <c r="B956" s="2"/>
      <c r="C956" s="6"/>
      <c r="D956" s="6"/>
      <c r="E956" s="6"/>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2.75" customHeight="1">
      <c r="A957" s="2"/>
      <c r="B957" s="2"/>
      <c r="C957" s="6"/>
      <c r="D957" s="6"/>
      <c r="E957" s="6"/>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2.75" customHeight="1">
      <c r="A958" s="2"/>
      <c r="B958" s="2"/>
      <c r="C958" s="6"/>
      <c r="D958" s="6"/>
      <c r="E958" s="6"/>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2.75" customHeight="1">
      <c r="A959" s="2"/>
      <c r="B959" s="2"/>
      <c r="C959" s="6"/>
      <c r="D959" s="6"/>
      <c r="E959" s="6"/>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2.75" customHeight="1">
      <c r="A960" s="2"/>
      <c r="B960" s="2"/>
      <c r="C960" s="6"/>
      <c r="D960" s="6"/>
      <c r="E960" s="6"/>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2.75" customHeight="1">
      <c r="A961" s="2"/>
      <c r="B961" s="2"/>
      <c r="C961" s="6"/>
      <c r="D961" s="6"/>
      <c r="E961" s="6"/>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2.75" customHeight="1">
      <c r="A962" s="2"/>
      <c r="B962" s="2"/>
      <c r="C962" s="6"/>
      <c r="D962" s="6"/>
      <c r="E962" s="6"/>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2.75" customHeight="1">
      <c r="A963" s="2"/>
      <c r="B963" s="2"/>
      <c r="C963" s="6"/>
      <c r="D963" s="6"/>
      <c r="E963" s="6"/>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2.75" customHeight="1">
      <c r="A964" s="2"/>
      <c r="B964" s="2"/>
      <c r="C964" s="6"/>
      <c r="D964" s="6"/>
      <c r="E964" s="6"/>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2.75" customHeight="1">
      <c r="A965" s="2"/>
      <c r="B965" s="2"/>
      <c r="C965" s="6"/>
      <c r="D965" s="6"/>
      <c r="E965" s="6"/>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2.75" customHeight="1">
      <c r="A966" s="2"/>
      <c r="B966" s="2"/>
      <c r="C966" s="6"/>
      <c r="D966" s="6"/>
      <c r="E966" s="6"/>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2.75" customHeight="1">
      <c r="A967" s="2"/>
      <c r="B967" s="2"/>
      <c r="C967" s="6"/>
      <c r="D967" s="6"/>
      <c r="E967" s="6"/>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2.75" customHeight="1">
      <c r="A968" s="2"/>
      <c r="B968" s="2"/>
      <c r="C968" s="6"/>
      <c r="D968" s="6"/>
      <c r="E968" s="6"/>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2.75" customHeight="1">
      <c r="A969" s="2"/>
      <c r="B969" s="2"/>
      <c r="C969" s="6"/>
      <c r="D969" s="6"/>
      <c r="E969" s="6"/>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2.75" customHeight="1">
      <c r="A970" s="2"/>
      <c r="B970" s="2"/>
      <c r="C970" s="6"/>
      <c r="D970" s="6"/>
      <c r="E970" s="6"/>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2.75" customHeight="1">
      <c r="A971" s="2"/>
      <c r="B971" s="2"/>
      <c r="C971" s="6"/>
      <c r="D971" s="6"/>
      <c r="E971" s="6"/>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2.75" customHeight="1">
      <c r="A972" s="2"/>
      <c r="B972" s="2"/>
      <c r="C972" s="6"/>
      <c r="D972" s="6"/>
      <c r="E972" s="6"/>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2.75" customHeight="1">
      <c r="A973" s="2"/>
      <c r="B973" s="2"/>
      <c r="C973" s="6"/>
      <c r="D973" s="6"/>
      <c r="E973" s="6"/>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2.75" customHeight="1">
      <c r="A974" s="2"/>
      <c r="B974" s="2"/>
      <c r="C974" s="6"/>
      <c r="D974" s="6"/>
      <c r="E974" s="6"/>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2.75" customHeight="1">
      <c r="A975" s="2"/>
      <c r="B975" s="2"/>
      <c r="C975" s="6"/>
      <c r="D975" s="6"/>
      <c r="E975" s="6"/>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2.75" customHeight="1">
      <c r="A976" s="2"/>
      <c r="B976" s="2"/>
      <c r="C976" s="6"/>
      <c r="D976" s="6"/>
      <c r="E976" s="6"/>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2.75" customHeight="1">
      <c r="A977" s="2"/>
      <c r="B977" s="2"/>
      <c r="C977" s="6"/>
      <c r="D977" s="6"/>
      <c r="E977" s="6"/>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2.75" customHeight="1">
      <c r="A978" s="2"/>
      <c r="B978" s="2"/>
      <c r="C978" s="6"/>
      <c r="D978" s="6"/>
      <c r="E978" s="6"/>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2.75" customHeight="1">
      <c r="A979" s="2"/>
      <c r="B979" s="2"/>
      <c r="C979" s="6"/>
      <c r="D979" s="6"/>
      <c r="E979" s="6"/>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2.75" customHeight="1">
      <c r="A980" s="2"/>
      <c r="B980" s="2"/>
      <c r="C980" s="6"/>
      <c r="D980" s="6"/>
      <c r="E980" s="6"/>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2.75" customHeight="1">
      <c r="A981" s="2"/>
      <c r="B981" s="2"/>
      <c r="C981" s="6"/>
      <c r="D981" s="6"/>
      <c r="E981" s="6"/>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2.75" customHeight="1">
      <c r="A982" s="2"/>
      <c r="B982" s="2"/>
      <c r="C982" s="6"/>
      <c r="D982" s="6"/>
      <c r="E982" s="6"/>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2.75" customHeight="1">
      <c r="A983" s="2"/>
      <c r="B983" s="2"/>
      <c r="C983" s="6"/>
      <c r="D983" s="6"/>
      <c r="E983" s="6"/>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2.75" customHeight="1">
      <c r="A984" s="2"/>
      <c r="B984" s="2"/>
      <c r="C984" s="6"/>
      <c r="D984" s="6"/>
      <c r="E984" s="6"/>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2.75" customHeight="1">
      <c r="A985" s="2"/>
      <c r="B985" s="2"/>
      <c r="C985" s="6"/>
      <c r="D985" s="6"/>
      <c r="E985" s="6"/>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2.75" customHeight="1">
      <c r="A986" s="2"/>
      <c r="B986" s="2"/>
      <c r="C986" s="6"/>
      <c r="D986" s="6"/>
      <c r="E986" s="6"/>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2.75" customHeight="1">
      <c r="A987" s="2"/>
      <c r="B987" s="2"/>
      <c r="C987" s="6"/>
      <c r="D987" s="6"/>
      <c r="E987" s="6"/>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2.75" customHeight="1">
      <c r="A988" s="2"/>
      <c r="B988" s="2"/>
      <c r="C988" s="6"/>
      <c r="D988" s="6"/>
      <c r="E988" s="6"/>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2.75" customHeight="1">
      <c r="A989" s="2"/>
      <c r="B989" s="2"/>
      <c r="C989" s="6"/>
      <c r="D989" s="6"/>
      <c r="E989" s="6"/>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2.75" customHeight="1">
      <c r="A990" s="2"/>
      <c r="B990" s="2"/>
      <c r="C990" s="6"/>
      <c r="D990" s="6"/>
      <c r="E990" s="6"/>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2.75" customHeight="1">
      <c r="A991" s="2"/>
      <c r="B991" s="2"/>
      <c r="C991" s="6"/>
      <c r="D991" s="6"/>
      <c r="E991" s="6"/>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2.75" customHeight="1">
      <c r="A992" s="2"/>
      <c r="B992" s="2"/>
      <c r="C992" s="6"/>
      <c r="D992" s="6"/>
      <c r="E992" s="6"/>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2.75" customHeight="1">
      <c r="A993" s="2"/>
      <c r="B993" s="2"/>
      <c r="C993" s="6"/>
      <c r="D993" s="6"/>
      <c r="E993" s="6"/>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2.75" customHeight="1">
      <c r="A994" s="2"/>
      <c r="B994" s="2"/>
      <c r="C994" s="6"/>
      <c r="D994" s="6"/>
      <c r="E994" s="6"/>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2.75" customHeight="1">
      <c r="A995" s="2"/>
      <c r="B995" s="2"/>
      <c r="C995" s="6"/>
      <c r="D995" s="6"/>
      <c r="E995" s="6"/>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2.75" customHeight="1">
      <c r="A996" s="2"/>
      <c r="B996" s="2"/>
      <c r="C996" s="6"/>
      <c r="D996" s="6"/>
      <c r="E996" s="6"/>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2.75" customHeight="1">
      <c r="A997" s="2"/>
      <c r="B997" s="2"/>
      <c r="C997" s="6"/>
      <c r="D997" s="6"/>
      <c r="E997" s="6"/>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2.75" customHeight="1">
      <c r="A998" s="2"/>
      <c r="B998" s="2"/>
      <c r="C998" s="6"/>
      <c r="D998" s="6"/>
      <c r="E998" s="6"/>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2.75" customHeight="1">
      <c r="A999" s="2"/>
      <c r="B999" s="2"/>
      <c r="C999" s="6"/>
      <c r="D999" s="6"/>
      <c r="E999" s="6"/>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2.75" customHeight="1">
      <c r="A1000" s="2"/>
      <c r="B1000" s="2"/>
      <c r="C1000" s="6"/>
      <c r="D1000" s="6"/>
      <c r="E1000" s="6"/>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6">
    <mergeCell ref="G27:R27"/>
    <mergeCell ref="A1:L1"/>
    <mergeCell ref="G14:R14"/>
    <mergeCell ref="G6:Q6"/>
    <mergeCell ref="G7:Q8"/>
    <mergeCell ref="G20:R20"/>
  </mergeCells>
  <hyperlinks>
    <hyperlink ref="B10" r:id="rId1" display="http://fingertips.phe.org.uk/profile/sexualhealth"/>
    <hyperlink ref="B17" r:id="rId2" display="http://fingertips.phe.org.uk/profile/sexualhealth"/>
    <hyperlink ref="B24" r:id="rId3" display="http://fingertips.phe.org.uk/profile/sexualhealth"/>
    <hyperlink ref="B30" r:id="rId4" display="http://fingertips.phe.org.uk/profile/sexualhealth"/>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sheetViews>
  <sheetFormatPr defaultColWidth="17.28515625" defaultRowHeight="15" customHeight="1"/>
  <cols>
    <col min="1" max="1" width="7.42578125" customWidth="1"/>
    <col min="2" max="2" width="28.42578125" customWidth="1"/>
    <col min="3" max="3" width="18" customWidth="1"/>
    <col min="4" max="4" width="16" customWidth="1"/>
    <col min="5" max="5" width="14" customWidth="1"/>
    <col min="6" max="28" width="9.140625" customWidth="1"/>
  </cols>
  <sheetData>
    <row r="1" spans="1:28" ht="30" customHeight="1">
      <c r="A1" s="26"/>
      <c r="B1" s="465" t="s">
        <v>306</v>
      </c>
      <c r="C1" s="426"/>
      <c r="D1" s="426"/>
      <c r="E1" s="426"/>
      <c r="F1" s="426"/>
      <c r="G1" s="426"/>
      <c r="H1" s="426"/>
      <c r="I1" s="426"/>
      <c r="J1" s="426"/>
      <c r="K1" s="426"/>
      <c r="L1" s="426"/>
      <c r="M1" s="426"/>
      <c r="N1" s="426"/>
      <c r="O1" s="426"/>
      <c r="P1" s="426"/>
      <c r="Q1" s="426"/>
      <c r="R1" s="426"/>
      <c r="S1" s="426"/>
      <c r="T1" s="426"/>
      <c r="U1" s="426"/>
      <c r="V1" s="26"/>
      <c r="W1" s="26"/>
      <c r="X1" s="26"/>
      <c r="Y1" s="26"/>
      <c r="Z1" s="26"/>
      <c r="AA1" s="26"/>
      <c r="AB1" s="26"/>
    </row>
    <row r="2" spans="1:28" ht="12.75" customHeight="1">
      <c r="A2" s="2"/>
      <c r="B2" s="2"/>
      <c r="C2" s="2"/>
      <c r="D2" s="2"/>
      <c r="E2" s="2"/>
      <c r="F2" s="2"/>
      <c r="G2" s="2"/>
      <c r="H2" s="2"/>
      <c r="I2" s="2"/>
      <c r="J2" s="2"/>
      <c r="K2" s="2"/>
      <c r="L2" s="2"/>
      <c r="M2" s="2"/>
      <c r="N2" s="2"/>
      <c r="O2" s="2"/>
      <c r="P2" s="2"/>
      <c r="Q2" s="2"/>
      <c r="R2" s="2"/>
      <c r="S2" s="2"/>
      <c r="T2" s="128"/>
      <c r="U2" s="128"/>
      <c r="V2" s="128"/>
      <c r="W2" s="128"/>
      <c r="X2" s="128"/>
      <c r="Y2" s="128"/>
      <c r="Z2" s="128"/>
      <c r="AA2" s="128"/>
      <c r="AB2" s="128"/>
    </row>
    <row r="3" spans="1:28" ht="18.75" customHeight="1">
      <c r="A3" s="19" t="s">
        <v>36</v>
      </c>
      <c r="B3" s="2"/>
      <c r="C3" s="213"/>
      <c r="D3" s="154"/>
      <c r="E3" s="237"/>
      <c r="F3" s="2"/>
      <c r="G3" s="2"/>
      <c r="H3" s="2"/>
      <c r="I3" s="2"/>
      <c r="J3" s="2"/>
      <c r="K3" s="2"/>
      <c r="L3" s="2"/>
      <c r="M3" s="2"/>
      <c r="N3" s="2"/>
      <c r="O3" s="2"/>
      <c r="P3" s="2"/>
      <c r="Q3" s="2"/>
      <c r="R3" s="2"/>
      <c r="S3" s="2"/>
      <c r="T3" s="128"/>
      <c r="U3" s="128"/>
      <c r="V3" s="128"/>
      <c r="W3" s="128"/>
      <c r="X3" s="128"/>
      <c r="Y3" s="128"/>
      <c r="Z3" s="128"/>
      <c r="AA3" s="128"/>
      <c r="AB3" s="128"/>
    </row>
    <row r="4" spans="1:28" ht="12.75" customHeight="1">
      <c r="A4" s="2"/>
      <c r="B4" s="124"/>
      <c r="C4" s="2"/>
      <c r="D4" s="220"/>
      <c r="E4" s="221"/>
      <c r="F4" s="2"/>
      <c r="G4" s="2"/>
      <c r="H4" s="2"/>
      <c r="I4" s="2"/>
      <c r="J4" s="2"/>
      <c r="K4" s="2"/>
      <c r="L4" s="2"/>
      <c r="M4" s="2"/>
      <c r="N4" s="2"/>
      <c r="O4" s="2"/>
      <c r="P4" s="2"/>
      <c r="Q4" s="2"/>
      <c r="R4" s="21" t="s">
        <v>307</v>
      </c>
      <c r="S4" s="2"/>
      <c r="T4" s="128"/>
      <c r="U4" s="128"/>
      <c r="V4" s="128"/>
      <c r="W4" s="128"/>
      <c r="X4" s="128"/>
      <c r="Y4" s="128"/>
      <c r="Z4" s="128"/>
      <c r="AA4" s="128"/>
      <c r="AB4" s="128"/>
    </row>
    <row r="5" spans="1:28" ht="51.75" customHeight="1">
      <c r="A5" s="2"/>
      <c r="B5" s="317" t="s">
        <v>188</v>
      </c>
      <c r="C5" s="118" t="s">
        <v>308</v>
      </c>
      <c r="D5" s="260" t="s">
        <v>309</v>
      </c>
      <c r="E5" s="318" t="s">
        <v>310</v>
      </c>
      <c r="F5" s="118" t="s">
        <v>311</v>
      </c>
      <c r="G5" s="118" t="s">
        <v>312</v>
      </c>
      <c r="H5" s="118">
        <v>2013</v>
      </c>
      <c r="I5" s="2"/>
      <c r="J5" s="495" t="s">
        <v>313</v>
      </c>
      <c r="K5" s="426"/>
      <c r="L5" s="426"/>
      <c r="M5" s="426"/>
      <c r="N5" s="426"/>
      <c r="O5" s="426"/>
      <c r="P5" s="426"/>
      <c r="Q5" s="426"/>
      <c r="R5" s="426"/>
      <c r="S5" s="2"/>
      <c r="T5" s="128"/>
      <c r="U5" s="128"/>
      <c r="V5" s="128"/>
      <c r="W5" s="128"/>
      <c r="X5" s="128"/>
      <c r="Y5" s="128"/>
      <c r="Z5" s="128"/>
      <c r="AA5" s="128"/>
      <c r="AB5" s="128"/>
    </row>
    <row r="6" spans="1:28" ht="12.75" customHeight="1">
      <c r="A6" s="2"/>
      <c r="B6" s="319" t="s">
        <v>59</v>
      </c>
      <c r="C6" s="320">
        <v>26.598465000000001</v>
      </c>
      <c r="D6" s="320">
        <v>23.029801353242501</v>
      </c>
      <c r="E6" s="321">
        <v>18.704917715766499</v>
      </c>
      <c r="F6" s="320">
        <v>18.8</v>
      </c>
      <c r="G6" s="320">
        <v>16.899999999999999</v>
      </c>
      <c r="H6" s="322">
        <v>16.8</v>
      </c>
      <c r="I6" s="2"/>
      <c r="J6" s="2"/>
      <c r="K6" s="2"/>
      <c r="L6" s="2"/>
      <c r="M6" s="2"/>
      <c r="N6" s="2"/>
      <c r="O6" s="2"/>
      <c r="P6" s="2"/>
      <c r="Q6" s="2"/>
      <c r="R6" s="2"/>
      <c r="S6" s="2"/>
      <c r="T6" s="128"/>
      <c r="U6" s="128"/>
      <c r="V6" s="128"/>
      <c r="W6" s="128"/>
      <c r="X6" s="128"/>
      <c r="Y6" s="128"/>
      <c r="Z6" s="128"/>
      <c r="AA6" s="128"/>
      <c r="AB6" s="128"/>
    </row>
    <row r="7" spans="1:28" ht="12.75" customHeight="1">
      <c r="A7" s="2"/>
      <c r="B7" s="323" t="s">
        <v>60</v>
      </c>
      <c r="C7" s="320">
        <v>29.111025999999999</v>
      </c>
      <c r="D7" s="320">
        <v>27.912919318971401</v>
      </c>
      <c r="E7" s="321">
        <v>24.252577107309602</v>
      </c>
      <c r="F7" s="320">
        <v>22.4</v>
      </c>
      <c r="G7" s="320">
        <v>21.1</v>
      </c>
      <c r="H7" s="322">
        <v>21.2</v>
      </c>
      <c r="I7" s="2"/>
      <c r="J7" s="2"/>
      <c r="K7" s="2"/>
      <c r="L7" s="2"/>
      <c r="M7" s="2"/>
      <c r="N7" s="2"/>
      <c r="O7" s="2"/>
      <c r="P7" s="2"/>
      <c r="Q7" s="2"/>
      <c r="R7" s="2"/>
      <c r="S7" s="2"/>
      <c r="T7" s="128"/>
      <c r="U7" s="128"/>
      <c r="V7" s="128"/>
      <c r="W7" s="128"/>
      <c r="X7" s="128"/>
      <c r="Y7" s="128"/>
      <c r="Z7" s="128"/>
      <c r="AA7" s="128"/>
      <c r="AB7" s="128"/>
    </row>
    <row r="8" spans="1:28" ht="12.75" customHeight="1">
      <c r="A8" s="2"/>
      <c r="B8" s="323" t="s">
        <v>61</v>
      </c>
      <c r="C8" s="320">
        <v>24.054879</v>
      </c>
      <c r="D8" s="320">
        <v>22.178179005104798</v>
      </c>
      <c r="E8" s="321">
        <v>21.151655750114401</v>
      </c>
      <c r="F8" s="320">
        <v>20.7</v>
      </c>
      <c r="G8" s="320">
        <v>20</v>
      </c>
      <c r="H8" s="322">
        <v>20</v>
      </c>
      <c r="I8" s="2"/>
      <c r="J8" s="2"/>
      <c r="K8" s="2"/>
      <c r="L8" s="2"/>
      <c r="M8" s="2"/>
      <c r="N8" s="2"/>
      <c r="O8" s="2"/>
      <c r="P8" s="2"/>
      <c r="Q8" s="2"/>
      <c r="R8" s="2"/>
      <c r="S8" s="2"/>
      <c r="T8" s="128"/>
      <c r="U8" s="128"/>
      <c r="V8" s="128"/>
      <c r="W8" s="128"/>
      <c r="X8" s="128"/>
      <c r="Y8" s="128"/>
      <c r="Z8" s="128"/>
      <c r="AA8" s="128"/>
      <c r="AB8" s="128"/>
    </row>
    <row r="9" spans="1:28" ht="13.5" customHeight="1">
      <c r="A9" s="2"/>
      <c r="B9" s="212" t="s">
        <v>314</v>
      </c>
      <c r="C9" s="324"/>
      <c r="D9" s="324"/>
      <c r="E9" s="325"/>
      <c r="F9" s="324"/>
      <c r="G9" s="324"/>
      <c r="H9" s="2"/>
      <c r="I9" s="2"/>
      <c r="J9" s="2"/>
      <c r="K9" s="2"/>
      <c r="L9" s="2"/>
      <c r="M9" s="2"/>
      <c r="N9" s="2"/>
      <c r="O9" s="2"/>
      <c r="P9" s="2"/>
      <c r="Q9" s="2"/>
      <c r="R9" s="2"/>
      <c r="S9" s="2"/>
      <c r="T9" s="128"/>
      <c r="U9" s="128"/>
      <c r="V9" s="128"/>
      <c r="W9" s="128"/>
      <c r="X9" s="128"/>
      <c r="Y9" s="128"/>
      <c r="Z9" s="128"/>
      <c r="AA9" s="128"/>
      <c r="AB9" s="128"/>
    </row>
    <row r="10" spans="1:28" ht="15" customHeight="1">
      <c r="A10" s="2"/>
      <c r="B10" s="326">
        <v>2013</v>
      </c>
      <c r="C10" s="212" t="s">
        <v>315</v>
      </c>
      <c r="D10" s="128"/>
      <c r="E10" s="327"/>
      <c r="F10" s="2"/>
      <c r="G10" s="2"/>
      <c r="H10" s="2"/>
      <c r="I10" s="2"/>
      <c r="J10" s="2"/>
      <c r="K10" s="2"/>
      <c r="L10" s="2"/>
      <c r="M10" s="2"/>
      <c r="N10" s="2"/>
      <c r="O10" s="2"/>
      <c r="P10" s="2"/>
      <c r="Q10" s="2"/>
      <c r="R10" s="2"/>
      <c r="S10" s="2"/>
      <c r="T10" s="128"/>
      <c r="U10" s="128"/>
      <c r="V10" s="128"/>
      <c r="W10" s="128"/>
      <c r="X10" s="128"/>
      <c r="Y10" s="128"/>
      <c r="Z10" s="128"/>
      <c r="AA10" s="128"/>
      <c r="AB10" s="128"/>
    </row>
    <row r="11" spans="1:28" ht="12.75" customHeight="1">
      <c r="A11" s="2"/>
      <c r="B11" s="212" t="s">
        <v>316</v>
      </c>
      <c r="C11" s="212" t="s">
        <v>317</v>
      </c>
      <c r="D11" s="328"/>
      <c r="E11" s="128"/>
      <c r="F11" s="2"/>
      <c r="G11" s="2"/>
      <c r="H11" s="2"/>
      <c r="I11" s="2"/>
      <c r="J11" s="2"/>
      <c r="K11" s="2"/>
      <c r="L11" s="2"/>
      <c r="M11" s="2"/>
      <c r="N11" s="2"/>
      <c r="O11" s="2"/>
      <c r="P11" s="2"/>
      <c r="Q11" s="2"/>
      <c r="R11" s="2"/>
      <c r="S11" s="2"/>
      <c r="T11" s="128"/>
      <c r="U11" s="128"/>
      <c r="V11" s="128"/>
      <c r="W11" s="128"/>
      <c r="X11" s="128"/>
      <c r="Y11" s="128"/>
      <c r="Z11" s="128"/>
      <c r="AA11" s="128"/>
      <c r="AB11" s="128"/>
    </row>
    <row r="12" spans="1:28" ht="12.75" customHeight="1">
      <c r="A12" s="2"/>
      <c r="B12" s="329" t="s">
        <v>318</v>
      </c>
      <c r="C12" s="330" t="s">
        <v>319</v>
      </c>
      <c r="D12" s="328"/>
      <c r="E12" s="331"/>
      <c r="F12" s="2"/>
      <c r="G12" s="2"/>
      <c r="H12" s="2"/>
      <c r="I12" s="2"/>
      <c r="J12" s="2"/>
      <c r="K12" s="2"/>
      <c r="L12" s="2"/>
      <c r="M12" s="2"/>
      <c r="N12" s="2"/>
      <c r="O12" s="2"/>
      <c r="P12" s="2"/>
      <c r="Q12" s="2"/>
      <c r="R12" s="2"/>
      <c r="S12" s="2"/>
      <c r="T12" s="128"/>
      <c r="U12" s="128"/>
      <c r="V12" s="128"/>
      <c r="W12" s="128"/>
      <c r="X12" s="128"/>
      <c r="Y12" s="128"/>
      <c r="Z12" s="128"/>
      <c r="AA12" s="128"/>
      <c r="AB12" s="128"/>
    </row>
    <row r="13" spans="1:28" ht="12.75" customHeight="1">
      <c r="A13" s="2"/>
      <c r="B13" s="332" t="str">
        <f>HYPERLINK("https://uk-mg42.mail.yahoo.com/neo/b/launch?fid=Inbox&amp;order=down&amp;tt=910&amp;pSize=25&amp;.rand=1965817831","Public Health England - Public Health Outcomes")</f>
        <v>Public Health England - Public Health Outcomes</v>
      </c>
      <c r="C13" s="212"/>
      <c r="D13" s="328"/>
      <c r="E13" s="331"/>
      <c r="F13" s="2"/>
      <c r="G13" s="2"/>
      <c r="H13" s="2"/>
      <c r="I13" s="2"/>
      <c r="J13" s="2"/>
      <c r="K13" s="2"/>
      <c r="L13" s="2"/>
      <c r="M13" s="2"/>
      <c r="N13" s="2"/>
      <c r="O13" s="2"/>
      <c r="P13" s="2"/>
      <c r="Q13" s="2"/>
      <c r="R13" s="2"/>
      <c r="S13" s="2"/>
      <c r="T13" s="128"/>
      <c r="U13" s="128"/>
      <c r="V13" s="128"/>
      <c r="W13" s="128"/>
      <c r="X13" s="128"/>
      <c r="Y13" s="128"/>
      <c r="Z13" s="128"/>
      <c r="AA13" s="128"/>
      <c r="AB13" s="128"/>
    </row>
    <row r="14" spans="1:28" ht="13.5" customHeight="1">
      <c r="A14" s="31"/>
      <c r="B14" s="31"/>
      <c r="C14" s="31"/>
      <c r="D14" s="31"/>
      <c r="E14" s="31"/>
      <c r="F14" s="31"/>
      <c r="G14" s="31"/>
      <c r="H14" s="31"/>
      <c r="I14" s="31"/>
      <c r="J14" s="31"/>
      <c r="K14" s="31"/>
      <c r="L14" s="31"/>
      <c r="M14" s="31"/>
      <c r="N14" s="31"/>
      <c r="O14" s="31"/>
      <c r="P14" s="31"/>
      <c r="Q14" s="31"/>
      <c r="R14" s="31"/>
      <c r="S14" s="31"/>
      <c r="T14" s="151"/>
      <c r="U14" s="151"/>
      <c r="V14" s="151"/>
      <c r="W14" s="151"/>
      <c r="X14" s="151"/>
      <c r="Y14" s="151"/>
      <c r="Z14" s="151"/>
      <c r="AA14" s="151"/>
      <c r="AB14" s="151"/>
    </row>
    <row r="15" spans="1:28"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spans="1:28" ht="18.75" customHeight="1">
      <c r="A16" s="333" t="s">
        <v>40</v>
      </c>
      <c r="B16" s="2"/>
      <c r="C16" s="2"/>
      <c r="D16" s="2"/>
      <c r="E16" s="2"/>
      <c r="F16" s="2"/>
      <c r="G16" s="2"/>
      <c r="H16" s="2"/>
      <c r="I16" s="2"/>
      <c r="J16" s="2"/>
      <c r="K16" s="2"/>
      <c r="L16" s="2"/>
      <c r="M16" s="2"/>
      <c r="N16" s="2"/>
      <c r="O16" s="2"/>
      <c r="P16" s="2"/>
      <c r="Q16" s="2"/>
      <c r="R16" s="2"/>
      <c r="S16" s="2"/>
      <c r="T16" s="2"/>
      <c r="U16" s="2"/>
      <c r="V16" s="2"/>
      <c r="W16" s="2"/>
      <c r="X16" s="2"/>
      <c r="Y16" s="2"/>
      <c r="Z16" s="2"/>
      <c r="AA16" s="2"/>
      <c r="AB16" s="2"/>
    </row>
    <row r="17" spans="1:28" ht="12.75" customHeight="1">
      <c r="A17" s="2"/>
      <c r="B17" s="2"/>
      <c r="C17" s="2"/>
      <c r="D17" s="128"/>
      <c r="E17" s="128"/>
      <c r="F17" s="258"/>
      <c r="G17" s="2"/>
      <c r="H17" s="2"/>
      <c r="I17" s="281"/>
      <c r="J17" s="281"/>
      <c r="K17" s="2"/>
      <c r="L17" s="2"/>
      <c r="M17" s="2"/>
      <c r="N17" s="2"/>
      <c r="O17" s="2"/>
      <c r="P17" s="2"/>
      <c r="Q17" s="2"/>
      <c r="R17" s="2"/>
      <c r="S17" s="2"/>
      <c r="T17" s="2"/>
      <c r="U17" s="2"/>
      <c r="V17" s="2"/>
      <c r="W17" s="2"/>
      <c r="X17" s="2"/>
      <c r="Y17" s="2"/>
      <c r="Z17" s="2"/>
      <c r="AA17" s="2"/>
      <c r="AB17" s="2"/>
    </row>
    <row r="18" spans="1:28" ht="45.75" customHeight="1">
      <c r="A18" s="2"/>
      <c r="B18" s="334" t="s">
        <v>320</v>
      </c>
      <c r="C18" s="2"/>
      <c r="D18" s="118" t="s">
        <v>59</v>
      </c>
      <c r="E18" s="231" t="s">
        <v>61</v>
      </c>
      <c r="F18" s="2"/>
      <c r="G18" s="2"/>
      <c r="H18" s="2"/>
      <c r="I18" s="281"/>
      <c r="J18" s="281"/>
      <c r="K18" s="2"/>
      <c r="L18" s="2"/>
      <c r="M18" s="2"/>
      <c r="N18" s="2"/>
      <c r="O18" s="2"/>
      <c r="P18" s="2"/>
      <c r="Q18" s="2"/>
      <c r="R18" s="2"/>
      <c r="S18" s="2"/>
      <c r="T18" s="2"/>
      <c r="U18" s="2"/>
      <c r="V18" s="2"/>
      <c r="W18" s="2"/>
      <c r="X18" s="2"/>
      <c r="Y18" s="2"/>
      <c r="Z18" s="2"/>
      <c r="AA18" s="2"/>
      <c r="AB18" s="2"/>
    </row>
    <row r="19" spans="1:28" ht="12.75" customHeight="1">
      <c r="A19" s="2"/>
      <c r="B19" s="494" t="s">
        <v>321</v>
      </c>
      <c r="C19" s="440"/>
      <c r="D19" s="335">
        <v>3.87</v>
      </c>
      <c r="E19" s="335">
        <v>3.11984598123991</v>
      </c>
      <c r="F19" s="2"/>
      <c r="G19" s="2"/>
      <c r="H19" s="2"/>
      <c r="I19" s="281"/>
      <c r="J19" s="281"/>
      <c r="K19" s="2"/>
      <c r="L19" s="2"/>
      <c r="M19" s="2"/>
      <c r="N19" s="2"/>
      <c r="O19" s="2"/>
      <c r="P19" s="2"/>
      <c r="Q19" s="2"/>
      <c r="R19" s="2"/>
      <c r="S19" s="2"/>
      <c r="T19" s="2"/>
      <c r="U19" s="2"/>
      <c r="V19" s="2"/>
      <c r="W19" s="2"/>
      <c r="X19" s="2"/>
      <c r="Y19" s="2"/>
      <c r="Z19" s="2"/>
      <c r="AA19" s="2"/>
      <c r="AB19" s="2"/>
    </row>
    <row r="20" spans="1:28" ht="12.75" customHeight="1">
      <c r="A20" s="2"/>
      <c r="B20" s="494" t="s">
        <v>322</v>
      </c>
      <c r="C20" s="440"/>
      <c r="D20" s="335">
        <v>10.65</v>
      </c>
      <c r="E20" s="335">
        <v>8.6759833975486593</v>
      </c>
      <c r="F20" s="2"/>
      <c r="G20" s="2"/>
      <c r="H20" s="2"/>
      <c r="I20" s="2"/>
      <c r="J20" s="2"/>
      <c r="K20" s="2"/>
      <c r="L20" s="2"/>
      <c r="M20" s="2"/>
      <c r="N20" s="2"/>
      <c r="O20" s="2"/>
      <c r="P20" s="2"/>
      <c r="Q20" s="2"/>
      <c r="R20" s="2"/>
      <c r="S20" s="2"/>
      <c r="T20" s="2"/>
      <c r="U20" s="2"/>
      <c r="V20" s="2"/>
      <c r="W20" s="2"/>
      <c r="X20" s="2"/>
      <c r="Y20" s="2"/>
      <c r="Z20" s="2"/>
      <c r="AA20" s="2"/>
      <c r="AB20" s="2"/>
    </row>
    <row r="21" spans="1:28" ht="12.75" customHeight="1">
      <c r="A21" s="2"/>
      <c r="B21" s="494" t="s">
        <v>323</v>
      </c>
      <c r="C21" s="440"/>
      <c r="D21" s="335">
        <v>17.739999999999998</v>
      </c>
      <c r="E21" s="335">
        <v>14.6934267729251</v>
      </c>
      <c r="F21" s="2"/>
      <c r="G21" s="2"/>
      <c r="H21" s="2"/>
      <c r="I21" s="2"/>
      <c r="J21" s="2"/>
      <c r="K21" s="2"/>
      <c r="L21" s="2"/>
      <c r="M21" s="2"/>
      <c r="N21" s="2"/>
      <c r="O21" s="2"/>
      <c r="P21" s="2"/>
      <c r="Q21" s="2"/>
      <c r="R21" s="2"/>
      <c r="S21" s="2"/>
      <c r="T21" s="2"/>
      <c r="U21" s="2"/>
      <c r="V21" s="2"/>
      <c r="W21" s="2"/>
      <c r="X21" s="2"/>
      <c r="Y21" s="2"/>
      <c r="Z21" s="2"/>
      <c r="AA21" s="2"/>
      <c r="AB21" s="2"/>
    </row>
    <row r="22" spans="1:28" ht="12.75" customHeight="1">
      <c r="A22" s="2"/>
      <c r="B22" s="494" t="s">
        <v>324</v>
      </c>
      <c r="C22" s="440"/>
      <c r="D22" s="335">
        <v>1.72</v>
      </c>
      <c r="E22" s="335">
        <v>1.43561536970173</v>
      </c>
      <c r="F22" s="2"/>
      <c r="G22" s="2"/>
      <c r="H22" s="2"/>
      <c r="I22" s="2"/>
      <c r="J22" s="2"/>
      <c r="K22" s="2"/>
      <c r="L22" s="2"/>
      <c r="M22" s="2"/>
      <c r="N22" s="2"/>
      <c r="O22" s="2"/>
      <c r="P22" s="2"/>
      <c r="Q22" s="2"/>
      <c r="R22" s="2"/>
      <c r="S22" s="2"/>
      <c r="T22" s="2"/>
      <c r="U22" s="2"/>
      <c r="V22" s="2"/>
      <c r="W22" s="2"/>
      <c r="X22" s="2"/>
      <c r="Y22" s="2"/>
      <c r="Z22" s="2"/>
      <c r="AA22" s="2"/>
      <c r="AB22" s="2"/>
    </row>
    <row r="23" spans="1:28" ht="12.75" customHeight="1">
      <c r="A23" s="2"/>
      <c r="B23" s="494" t="s">
        <v>325</v>
      </c>
      <c r="C23" s="440"/>
      <c r="D23" s="335">
        <v>4.66</v>
      </c>
      <c r="E23" s="335">
        <v>3.9071683909370001</v>
      </c>
      <c r="F23" s="2"/>
      <c r="G23" s="2"/>
      <c r="H23" s="2"/>
      <c r="I23" s="2"/>
      <c r="J23" s="2"/>
      <c r="K23" s="2"/>
      <c r="L23" s="2"/>
      <c r="M23" s="2"/>
      <c r="N23" s="2"/>
      <c r="O23" s="2"/>
      <c r="P23" s="2"/>
      <c r="Q23" s="2"/>
      <c r="R23" s="2"/>
      <c r="S23" s="2"/>
      <c r="T23" s="2"/>
      <c r="U23" s="2"/>
      <c r="V23" s="2"/>
      <c r="W23" s="2"/>
      <c r="X23" s="2"/>
      <c r="Y23" s="2"/>
      <c r="Z23" s="2"/>
      <c r="AA23" s="2"/>
      <c r="AB23" s="2"/>
    </row>
    <row r="24" spans="1:28" ht="12.75" customHeight="1">
      <c r="A24" s="2"/>
      <c r="B24" s="494" t="s">
        <v>326</v>
      </c>
      <c r="C24" s="440"/>
      <c r="D24" s="335">
        <v>6.91</v>
      </c>
      <c r="E24" s="335">
        <v>5.8200529092339197</v>
      </c>
      <c r="F24" s="2"/>
      <c r="G24" s="2"/>
      <c r="H24" s="2"/>
      <c r="I24" s="2"/>
      <c r="J24" s="2"/>
      <c r="K24" s="2"/>
      <c r="L24" s="2"/>
      <c r="M24" s="2"/>
      <c r="N24" s="2"/>
      <c r="O24" s="2"/>
      <c r="P24" s="2"/>
      <c r="Q24" s="2"/>
      <c r="R24" s="2"/>
      <c r="S24" s="2"/>
      <c r="T24" s="2"/>
      <c r="U24" s="2"/>
      <c r="V24" s="2"/>
      <c r="W24" s="2"/>
      <c r="X24" s="2"/>
      <c r="Y24" s="2"/>
      <c r="Z24" s="2"/>
      <c r="AA24" s="2"/>
      <c r="AB24" s="2"/>
    </row>
    <row r="25" spans="1:28" ht="12.75" customHeight="1">
      <c r="A25" s="2"/>
      <c r="B25" s="336" t="str">
        <f>HYPERLINK("gid/1000110/pat/6/ati/102/page/9/par/E12000001/are/E06000057","http://www.tobaccoprofiles.info/profile/tobacco-control/data#gid/1000110/pat/6/ati/102/page/9/par/E12000001/are/E06000057")</f>
        <v>http://www.tobaccoprofiles.info/profile/tobacco-control/data#gid/1000110/pat/6/ati/102/page/9/par/E12000001/are/E06000057</v>
      </c>
      <c r="C25" s="128"/>
      <c r="D25" s="128"/>
      <c r="E25" s="128"/>
      <c r="F25" s="2"/>
      <c r="G25" s="2"/>
      <c r="H25" s="2"/>
      <c r="I25" s="2"/>
      <c r="J25" s="2"/>
      <c r="K25" s="2"/>
      <c r="L25" s="2"/>
      <c r="M25" s="2"/>
      <c r="N25" s="2"/>
      <c r="O25" s="2"/>
      <c r="P25" s="2"/>
      <c r="Q25" s="2"/>
      <c r="R25" s="2"/>
      <c r="S25" s="2"/>
      <c r="T25" s="2"/>
      <c r="U25" s="2"/>
      <c r="V25" s="2"/>
      <c r="W25" s="2"/>
      <c r="X25" s="2"/>
      <c r="Y25" s="2"/>
      <c r="Z25" s="2"/>
      <c r="AA25" s="2"/>
      <c r="AB25" s="2"/>
    </row>
    <row r="26" spans="1:28" ht="13.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8.75" customHeight="1">
      <c r="A28" s="175" t="s">
        <v>44</v>
      </c>
      <c r="B28" s="2"/>
      <c r="C28" s="2"/>
      <c r="D28" s="2"/>
      <c r="E28" s="2"/>
      <c r="F28" s="2"/>
      <c r="G28" s="2"/>
      <c r="H28" s="2"/>
      <c r="I28" s="2"/>
      <c r="J28" s="2"/>
      <c r="K28" s="2"/>
      <c r="L28" s="2"/>
      <c r="M28" s="2"/>
      <c r="N28" s="2"/>
      <c r="O28" s="2"/>
      <c r="P28" s="2"/>
      <c r="Q28" s="2"/>
      <c r="R28" s="176" t="s">
        <v>327</v>
      </c>
      <c r="S28" s="2"/>
      <c r="T28" s="2"/>
      <c r="U28" s="2"/>
      <c r="V28" s="2"/>
      <c r="W28" s="2"/>
      <c r="X28" s="2"/>
      <c r="Y28" s="2"/>
      <c r="Z28" s="2"/>
      <c r="AA28" s="2"/>
      <c r="AB28" s="2"/>
    </row>
    <row r="29" spans="1:28"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47.25" customHeight="1">
      <c r="A30" s="6"/>
      <c r="B30" s="337" t="s">
        <v>328</v>
      </c>
      <c r="C30" s="338" t="s">
        <v>59</v>
      </c>
      <c r="D30" s="338" t="s">
        <v>60</v>
      </c>
      <c r="E30" s="338" t="s">
        <v>61</v>
      </c>
      <c r="F30" s="6"/>
      <c r="G30" s="486" t="s">
        <v>329</v>
      </c>
      <c r="H30" s="446"/>
      <c r="I30" s="446"/>
      <c r="J30" s="446"/>
      <c r="K30" s="446"/>
      <c r="L30" s="446"/>
      <c r="M30" s="446"/>
      <c r="N30" s="446"/>
      <c r="O30" s="446"/>
      <c r="P30" s="446"/>
      <c r="Q30" s="446"/>
      <c r="R30" s="6"/>
      <c r="S30" s="6"/>
      <c r="T30" s="6"/>
      <c r="U30" s="6"/>
      <c r="V30" s="6"/>
      <c r="W30" s="6"/>
      <c r="X30" s="6"/>
      <c r="Y30" s="6"/>
      <c r="Z30" s="6"/>
      <c r="AA30" s="6"/>
      <c r="AB30" s="6"/>
    </row>
    <row r="31" spans="1:28" ht="12.75" customHeight="1">
      <c r="A31" s="2"/>
      <c r="B31" s="339" t="s">
        <v>233</v>
      </c>
      <c r="C31" s="340">
        <v>2205</v>
      </c>
      <c r="D31" s="340">
        <v>2425</v>
      </c>
      <c r="E31" s="340">
        <v>1724</v>
      </c>
      <c r="F31" s="2"/>
      <c r="G31" s="2" t="s">
        <v>330</v>
      </c>
      <c r="H31" s="2"/>
      <c r="I31" s="2"/>
      <c r="J31" s="2"/>
      <c r="K31" s="2"/>
      <c r="L31" s="2"/>
      <c r="M31" s="2"/>
      <c r="N31" s="2"/>
      <c r="O31" s="2"/>
      <c r="P31" s="2"/>
      <c r="Q31" s="2"/>
      <c r="R31" s="2"/>
      <c r="S31" s="2"/>
      <c r="T31" s="2"/>
      <c r="U31" s="2"/>
      <c r="V31" s="2"/>
      <c r="W31" s="2"/>
      <c r="X31" s="2"/>
      <c r="Y31" s="2"/>
      <c r="Z31" s="2"/>
      <c r="AA31" s="2"/>
      <c r="AB31" s="2"/>
    </row>
    <row r="32" spans="1:28" ht="12.75" customHeight="1">
      <c r="A32" s="2"/>
      <c r="B32" s="339" t="s">
        <v>178</v>
      </c>
      <c r="C32" s="340">
        <v>2183</v>
      </c>
      <c r="D32" s="340">
        <v>2494</v>
      </c>
      <c r="E32" s="340">
        <v>1720</v>
      </c>
      <c r="F32" s="2"/>
      <c r="G32" s="2"/>
      <c r="H32" s="2"/>
      <c r="I32" s="2"/>
      <c r="J32" s="2"/>
      <c r="K32" s="2"/>
      <c r="L32" s="2"/>
      <c r="M32" s="2"/>
      <c r="N32" s="2"/>
      <c r="O32" s="2"/>
      <c r="P32" s="2"/>
      <c r="Q32" s="2"/>
      <c r="R32" s="2"/>
      <c r="S32" s="2"/>
      <c r="T32" s="2"/>
      <c r="U32" s="2"/>
      <c r="V32" s="2"/>
      <c r="W32" s="2"/>
      <c r="X32" s="2"/>
      <c r="Y32" s="2"/>
      <c r="Z32" s="2"/>
      <c r="AA32" s="2"/>
      <c r="AB32" s="2"/>
    </row>
    <row r="33" spans="1:28" ht="12.75" customHeight="1">
      <c r="A33" s="2"/>
      <c r="B33" s="339" t="s">
        <v>179</v>
      </c>
      <c r="C33" s="340">
        <v>2144</v>
      </c>
      <c r="D33" s="340">
        <v>2489</v>
      </c>
      <c r="E33" s="340">
        <v>1696</v>
      </c>
      <c r="F33" s="2"/>
      <c r="G33" s="2"/>
      <c r="H33" s="2"/>
      <c r="I33" s="2"/>
      <c r="J33" s="2"/>
      <c r="K33" s="2"/>
      <c r="L33" s="2"/>
      <c r="M33" s="2"/>
      <c r="N33" s="2"/>
      <c r="O33" s="2"/>
      <c r="P33" s="2"/>
      <c r="Q33" s="2"/>
      <c r="R33" s="2"/>
      <c r="S33" s="2"/>
      <c r="T33" s="2"/>
      <c r="U33" s="2"/>
      <c r="V33" s="2"/>
      <c r="W33" s="2"/>
      <c r="X33" s="2"/>
      <c r="Y33" s="2"/>
      <c r="Z33" s="2"/>
      <c r="AA33" s="2"/>
      <c r="AB33" s="2"/>
    </row>
    <row r="34" spans="1:28" ht="12.75" customHeight="1">
      <c r="A34" s="2"/>
      <c r="B34" s="339" t="s">
        <v>180</v>
      </c>
      <c r="C34" s="340">
        <v>2184</v>
      </c>
      <c r="D34" s="340">
        <v>2459</v>
      </c>
      <c r="E34" s="340">
        <v>1688</v>
      </c>
      <c r="F34" s="2"/>
      <c r="G34" s="2"/>
      <c r="H34" s="2"/>
      <c r="I34" s="2"/>
      <c r="J34" s="2"/>
      <c r="K34" s="2"/>
      <c r="L34" s="2"/>
      <c r="M34" s="2"/>
      <c r="N34" s="2"/>
      <c r="O34" s="2"/>
      <c r="P34" s="2"/>
      <c r="Q34" s="2"/>
      <c r="R34" s="2"/>
      <c r="S34" s="2"/>
      <c r="T34" s="2"/>
      <c r="U34" s="2"/>
      <c r="V34" s="2"/>
      <c r="W34" s="2"/>
      <c r="X34" s="2"/>
      <c r="Y34" s="2"/>
      <c r="Z34" s="2"/>
      <c r="AA34" s="2"/>
      <c r="AB34" s="2"/>
    </row>
    <row r="35" spans="1:28" ht="12.75" customHeight="1">
      <c r="A35" s="2"/>
      <c r="B35" s="286" t="s">
        <v>331</v>
      </c>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3.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9">
    <mergeCell ref="B24:C24"/>
    <mergeCell ref="G30:Q30"/>
    <mergeCell ref="B1:U1"/>
    <mergeCell ref="J5:R5"/>
    <mergeCell ref="B19:C19"/>
    <mergeCell ref="B20:C20"/>
    <mergeCell ref="B21:C21"/>
    <mergeCell ref="B22:C22"/>
    <mergeCell ref="B23:C23"/>
  </mergeCells>
  <hyperlinks>
    <hyperlink ref="B13" r:id="rId1" display="https://uk-mg42.mail.yahoo.com/neo/b/launch?fid=Inbox&amp;order=down&amp;tt=910&amp;pSize=25&amp;.rand=1965817831"/>
    <hyperlink ref="B25" r:id="rId2" display="http://gid/1000110/pat/6/ati/102/page/9/par/E12000001/are/E0600005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Wellbeing</vt:lpstr>
      <vt:lpstr>Fertility</vt:lpstr>
      <vt:lpstr>Mortality</vt:lpstr>
      <vt:lpstr>Lifestyles</vt:lpstr>
      <vt:lpstr>Sheet1</vt:lpstr>
      <vt:lpstr>Alcohol</vt:lpstr>
      <vt:lpstr>Sexual health</vt:lpstr>
      <vt:lpstr>Smoking</vt:lpstr>
      <vt:lpstr>Substance abuse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Jamieson, Myra</dc:creator>
  <cp:lastModifiedBy>Jamieson, Myra</cp:lastModifiedBy>
  <cp:lastPrinted>2016-05-26T13:19:56Z</cp:lastPrinted>
  <dcterms:created xsi:type="dcterms:W3CDTF">2016-05-25T12:41:48Z</dcterms:created>
  <dcterms:modified xsi:type="dcterms:W3CDTF">2016-05-26T13:56:42Z</dcterms:modified>
</cp:coreProperties>
</file>