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315" windowWidth="15495" windowHeight="10035" activeTab="1"/>
  </bookViews>
  <sheets>
    <sheet name="National statistics" sheetId="3" r:id="rId1"/>
    <sheet name="Prison Population" sheetId="6" r:id="rId2"/>
    <sheet name="Young offenders" sheetId="1" r:id="rId3"/>
    <sheet name="First time offenders" sheetId="7" r:id="rId4"/>
    <sheet name="Reoffenders" sheetId="2" r:id="rId5"/>
    <sheet name="MoJ-DWP-HMRC" sheetId="4" r:id="rId6"/>
    <sheet name="Resources" sheetId="5" r:id="rId7"/>
  </sheets>
  <externalReferences>
    <externalReference r:id="rId8"/>
  </externalReferences>
  <calcPr calcId="145621"/>
</workbook>
</file>

<file path=xl/calcChain.xml><?xml version="1.0" encoding="utf-8"?>
<calcChain xmlns="http://schemas.openxmlformats.org/spreadsheetml/2006/main">
  <c r="D23" i="1" l="1"/>
  <c r="D22" i="1"/>
  <c r="D21" i="1"/>
  <c r="D15" i="1"/>
  <c r="D14" i="1"/>
  <c r="D13" i="1"/>
  <c r="D12" i="1"/>
  <c r="D20" i="1" s="1"/>
  <c r="D7" i="1"/>
  <c r="D6" i="1"/>
  <c r="C12" i="1"/>
  <c r="C20" i="1" s="1"/>
  <c r="B12" i="1"/>
  <c r="B16" i="1" s="1"/>
  <c r="B24" i="1" s="1"/>
  <c r="D16" i="1" l="1"/>
  <c r="D24" i="1"/>
  <c r="D8" i="1"/>
  <c r="B20" i="1"/>
  <c r="H15" i="1" l="1"/>
  <c r="I15" i="1"/>
  <c r="J15" i="1"/>
  <c r="K15" i="1"/>
  <c r="L15" i="1"/>
  <c r="M15" i="1"/>
  <c r="N15" i="1"/>
  <c r="H13" i="1"/>
  <c r="I13" i="1"/>
  <c r="J13" i="1"/>
  <c r="K13" i="1"/>
  <c r="L13" i="1"/>
  <c r="M13" i="1"/>
  <c r="N13" i="1"/>
  <c r="C22" i="1" l="1"/>
  <c r="C23" i="1"/>
  <c r="C15" i="1"/>
  <c r="C14" i="1"/>
  <c r="C21" i="1"/>
  <c r="B23" i="1"/>
  <c r="B22" i="1"/>
  <c r="B14" i="1"/>
  <c r="B15" i="1"/>
  <c r="B13" i="1"/>
  <c r="B21" i="1"/>
  <c r="B8" i="1"/>
  <c r="B7" i="1"/>
  <c r="B6" i="1"/>
  <c r="C8" i="1"/>
  <c r="C7" i="1"/>
  <c r="C6" i="1"/>
  <c r="C13" i="1"/>
  <c r="C16" i="1"/>
  <c r="C24" i="1"/>
</calcChain>
</file>

<file path=xl/sharedStrings.xml><?xml version="1.0" encoding="utf-8"?>
<sst xmlns="http://schemas.openxmlformats.org/spreadsheetml/2006/main" count="169" uniqueCount="152">
  <si>
    <t>North East region</t>
  </si>
  <si>
    <t>Northumberland</t>
  </si>
  <si>
    <t>England</t>
  </si>
  <si>
    <t>% of offenders who re-offend from a rolling 12 month cohort</t>
  </si>
  <si>
    <t>The number of first time entrants to the criminal justice system as a rate per 100,000 of the population</t>
  </si>
  <si>
    <t>http://fingertips.phe.org.uk</t>
  </si>
  <si>
    <t>North East</t>
  </si>
  <si>
    <t>England and Wales</t>
  </si>
  <si>
    <t>Ethnicity</t>
  </si>
  <si>
    <t>Total</t>
  </si>
  <si>
    <t>Male</t>
  </si>
  <si>
    <t>Female</t>
  </si>
  <si>
    <t>Asian</t>
  </si>
  <si>
    <t>Black</t>
  </si>
  <si>
    <t>Mixed</t>
  </si>
  <si>
    <t>White</t>
  </si>
  <si>
    <t>Other</t>
  </si>
  <si>
    <t>Not Known</t>
  </si>
  <si>
    <t>National Statistics</t>
  </si>
  <si>
    <t>Re-offending costs the UK £13 billion each year</t>
  </si>
  <si>
    <t>England and Wales release 90,000 prisoners per annum. 60% re-offend in the year after release</t>
  </si>
  <si>
    <t>Employment reduces the probability of re-offending by up to 50% but 75% of prisoners have no job on release</t>
  </si>
  <si>
    <t>The estimated cost for every single re-offender is approximately £200,000 and it costs around £40,000 to imprison one criminal for a year</t>
  </si>
  <si>
    <t>In 2013/14, just 25% of prisoners entered employment on release from prison</t>
  </si>
  <si>
    <t>National Statistics – Sources</t>
  </si>
  <si>
    <t>iv. ‘Costs per place and costs per prisoner’ National Offender Management Service Annual Report and Accounts 2013-14, Oct 2014</t>
  </si>
  <si>
    <t>v.  Ministry of Justice (2014) National Offender Management Service Annual Report 2013/14: Management Information Addendum, London</t>
  </si>
  <si>
    <t>Experimental statistics from the 2013 MoJ /DWP /HMRC data share</t>
  </si>
  <si>
    <t>Type of Benefit</t>
  </si>
  <si>
    <t>No. of Claims
by individuals in the data share</t>
  </si>
  <si>
    <t>% of Claims
by individuals in the data share</t>
  </si>
  <si>
    <t>No. of claims by
individuals in the data share with at least one prison spell</t>
  </si>
  <si>
    <t>% of claims by
individuals in the data share with at least one prison spell</t>
  </si>
  <si>
    <t>Jobseeker's Allowance (JSA)</t>
  </si>
  <si>
    <t>Employment and Support Allowance (ESA)</t>
  </si>
  <si>
    <t>Disability Living Allowance (DLA)</t>
  </si>
  <si>
    <t>Income Support (IS)</t>
  </si>
  <si>
    <t>Incapacity Benefit (IB)</t>
  </si>
  <si>
    <t>Retirement Pension (RP)</t>
  </si>
  <si>
    <t>Carer's Allowance (CA)</t>
  </si>
  <si>
    <t>Pension Credit (PC)</t>
  </si>
  <si>
    <t>Severe Disablement Allowance (SDA)</t>
  </si>
  <si>
    <t>Attendance Allowance (AA)</t>
  </si>
  <si>
    <t>Passported Incapacity Benefit (PIB)</t>
  </si>
  <si>
    <t>Bereavement Benefit (BB)</t>
  </si>
  <si>
    <t>Widows Benefit (WB)</t>
  </si>
  <si>
    <t xml:space="preserve">All analysis is based on offenders with convictions or cautions as recorded on the PNC who matched to the DWP/HMRC data. </t>
  </si>
  <si>
    <t>Figures are restricted to individuals who were 16 or over on 1 December 2012</t>
  </si>
  <si>
    <t>As an individual may be on multiple benefits at any given time, these figures cannot be summed to give the total number of claimants.</t>
  </si>
  <si>
    <t>All volumes rounded to the nearest 1,000 and percentages to the nearest 1%.</t>
  </si>
  <si>
    <t xml:space="preserve">   Disablement Allowance</t>
  </si>
  <si>
    <t>Table 1.1a: Benefits claimed by offender on 1 December 2012</t>
  </si>
  <si>
    <t xml:space="preserve">The Prison Health Research Network; </t>
  </si>
  <si>
    <t xml:space="preserve">http://www.networks.nhs.uk/networks/page/613  </t>
  </si>
  <si>
    <t>Offender Health Research Network</t>
  </si>
  <si>
    <t>http://www.ohrn.nhs.uk</t>
  </si>
  <si>
    <t>https://www.click2go.umip.com/i/coa/chat.html?item=chat</t>
  </si>
  <si>
    <t>CHAT (Comprehensive Health Assessment Tool) for YJS</t>
  </si>
  <si>
    <t>Prison health performance and quality indicator report and guidance</t>
  </si>
  <si>
    <t>https://www.gov.uk/government/publications/prison-health-performance-and-qualityindicator-report-and-guidance</t>
  </si>
  <si>
    <t>Prison population figures</t>
  </si>
  <si>
    <t>https://www.gov.uk/government/statistics/prison-population-figures-2015</t>
  </si>
  <si>
    <t>The figures in this table are based on 487,000 working age offenders in the data share who were convicted/cautioned or released from prison in the 2010/2011 tax year.</t>
  </si>
  <si>
    <t>No benefits claimed</t>
  </si>
  <si>
    <t>Young Adult (18-20)</t>
  </si>
  <si>
    <t>Adult (21-62)</t>
  </si>
  <si>
    <t>All analysis is based on offenders with convictions or cautions as recorded on the PNC who matched to the DWP/HMRC data. This includes convictions/cautions in England and Wales only (not the whole of Great Britain)</t>
  </si>
  <si>
    <t>All percentages are rounded to the nearest 1%.</t>
  </si>
  <si>
    <t xml:space="preserve">   who were aged 18-62 at the time of conviction/caution if they received a non-custodial sentence, and aged 18 or over at the start of the sentence and 62 or under at</t>
  </si>
  <si>
    <t xml:space="preserve">   the end of the sentence for those who received a prison sentence.</t>
  </si>
  <si>
    <t xml:space="preserve">Owned or part owned house/flat </t>
  </si>
  <si>
    <t>Rented/paid board</t>
  </si>
  <si>
    <t>Living rent free</t>
  </si>
  <si>
    <t>Temporary accommodation or homeless</t>
  </si>
  <si>
    <t>other (including living with family</t>
  </si>
  <si>
    <t>Sample size</t>
  </si>
  <si>
    <t>Employed in the months after release</t>
  </si>
  <si>
    <t>Accommodation status before custody</t>
  </si>
  <si>
    <t>Longer-term prisoners who owned/part owned their accommodation were more likely to be employed (43%) since release from prison than all others. Those who were homeless or living in temporary accommodation were least likely to be employed, with fewer than one in five (18%) employed (compared with approximately one in three for all other accommodation types – rented/paid board 30%, rent-free 32%, and ‘other’ 32%).</t>
  </si>
  <si>
    <t>Table 4.3: Accommodation status prior to custody and associations with employment in the months after release</t>
  </si>
  <si>
    <t>MofJ The impact of experience in prison on the employment status of longer-sentenced prisoners after release</t>
  </si>
  <si>
    <r>
      <t>Claiming out-of-work benefits</t>
    </r>
    <r>
      <rPr>
        <vertAlign val="superscript"/>
        <sz val="11"/>
        <rFont val="Calibri"/>
        <family val="2"/>
        <scheme val="minor"/>
      </rPr>
      <t>2 7</t>
    </r>
  </si>
  <si>
    <r>
      <t>JSA</t>
    </r>
    <r>
      <rPr>
        <vertAlign val="superscript"/>
        <sz val="11"/>
        <rFont val="Calibri"/>
        <family val="2"/>
        <scheme val="minor"/>
      </rPr>
      <t>2</t>
    </r>
  </si>
  <si>
    <r>
      <t>IB/ESA/IS</t>
    </r>
    <r>
      <rPr>
        <vertAlign val="superscript"/>
        <sz val="11"/>
        <rFont val="Calibri"/>
        <family val="2"/>
        <scheme val="minor"/>
      </rPr>
      <t>2</t>
    </r>
  </si>
  <si>
    <r>
      <t>Other benefits</t>
    </r>
    <r>
      <rPr>
        <vertAlign val="superscript"/>
        <sz val="11"/>
        <rFont val="Calibri"/>
        <family val="2"/>
        <scheme val="minor"/>
      </rPr>
      <t>2</t>
    </r>
  </si>
  <si>
    <r>
      <t>In P45 Employment</t>
    </r>
    <r>
      <rPr>
        <b/>
        <vertAlign val="superscript"/>
        <sz val="11"/>
        <rFont val="Calibri"/>
        <family val="2"/>
        <scheme val="minor"/>
      </rPr>
      <t>3,4</t>
    </r>
  </si>
  <si>
    <r>
      <t>Claiming benefits (any benefit)</t>
    </r>
    <r>
      <rPr>
        <b/>
        <vertAlign val="superscript"/>
        <sz val="11"/>
        <rFont val="Calibri"/>
        <family val="2"/>
        <scheme val="minor"/>
      </rPr>
      <t>8</t>
    </r>
  </si>
  <si>
    <t>2 years after
conviction, caution or release from prison</t>
  </si>
  <si>
    <t>1 year after
conviction, caution or release from prison</t>
  </si>
  <si>
    <t>1 month after
conviction, caution or release from prison</t>
  </si>
  <si>
    <t>At conviction, caution
or release from prison</t>
  </si>
  <si>
    <t>1 year before
conviction, caution</t>
  </si>
  <si>
    <t>2 years before
conviction, caution</t>
  </si>
  <si>
    <r>
      <t>1 month before
conviction, caution</t>
    </r>
    <r>
      <rPr>
        <b/>
        <vertAlign val="superscript"/>
        <sz val="11"/>
        <rFont val="Calibri"/>
        <family val="2"/>
        <scheme val="minor"/>
      </rPr>
      <t>5</t>
    </r>
  </si>
  <si>
    <r>
      <t>Source:</t>
    </r>
    <r>
      <rPr>
        <i/>
        <sz val="11"/>
        <rFont val="Calibri"/>
        <family val="2"/>
        <scheme val="minor"/>
      </rPr>
      <t xml:space="preserve"> Benefit claim figures taken from the August 2013 National Benefits Database (DWP), offender claims are taken from the 2013</t>
    </r>
  </si>
  <si>
    <r>
      <t xml:space="preserve">1 </t>
    </r>
    <r>
      <rPr>
        <i/>
        <sz val="11"/>
        <rFont val="Calibri"/>
        <family val="2"/>
        <scheme val="minor"/>
      </rPr>
      <t>Total benefit claim figures for the general population are given for Great Britain; Data on individuals in the data share include offenders convicted or cautioned in England and Wales only.</t>
    </r>
  </si>
  <si>
    <r>
      <t xml:space="preserve">2 </t>
    </r>
    <r>
      <rPr>
        <i/>
        <sz val="11"/>
        <rFont val="Calibri"/>
        <family val="2"/>
        <scheme val="minor"/>
      </rPr>
      <t>Jobseeker's Allowance, Employment and Support Allowance, Income Support, Incapacity Benefit, Passported Incapacity Benefit or Severe  Disablement Allowance</t>
    </r>
  </si>
  <si>
    <r>
      <t>Table 1.2a: Proportion of working age offenders</t>
    </r>
    <r>
      <rPr>
        <b/>
        <vertAlign val="superscript"/>
        <sz val="11"/>
        <rFont val="Calibri"/>
        <family val="2"/>
        <scheme val="minor"/>
      </rPr>
      <t>1</t>
    </r>
    <r>
      <rPr>
        <b/>
        <sz val="11"/>
        <rFont val="Calibri"/>
        <family val="2"/>
        <scheme val="minor"/>
      </rPr>
      <t xml:space="preserve"> convicted/cautioned or released from prison in 2010/2011 who were claiming</t>
    </r>
  </si>
  <si>
    <r>
      <t>benefits or in P45 employment one month, one year and two years either side of their conviction/caution or prison sentence</t>
    </r>
    <r>
      <rPr>
        <b/>
        <vertAlign val="superscript"/>
        <sz val="11"/>
        <rFont val="Calibri"/>
        <family val="2"/>
        <scheme val="minor"/>
      </rPr>
      <t>6</t>
    </r>
  </si>
  <si>
    <r>
      <t xml:space="preserve">Source: </t>
    </r>
    <r>
      <rPr>
        <i/>
        <sz val="11"/>
        <rFont val="Calibri"/>
        <family val="2"/>
        <scheme val="minor"/>
      </rPr>
      <t>MoJ-DWP-HMRC 2013 data share</t>
    </r>
  </si>
  <si>
    <r>
      <t xml:space="preserve">1 </t>
    </r>
    <r>
      <rPr>
        <i/>
        <sz val="11"/>
        <rFont val="Calibri"/>
        <family val="2"/>
        <scheme val="minor"/>
      </rPr>
      <t>To ensure that all those included are eligible for working age benefits and to be in P45 employment over the four year period, the analysis is restricted to individuals</t>
    </r>
  </si>
  <si>
    <r>
      <t>2</t>
    </r>
    <r>
      <rPr>
        <i/>
        <sz val="11"/>
        <rFont val="Calibri"/>
        <family val="2"/>
        <scheme val="minor"/>
      </rPr>
      <t xml:space="preserve"> As an individual may be on multiple benefits at any given time, these rows do not sum to the total percentage claiming benefits</t>
    </r>
  </si>
  <si>
    <r>
      <t xml:space="preserve">3 </t>
    </r>
    <r>
      <rPr>
        <i/>
        <sz val="11"/>
        <rFont val="Calibri"/>
        <family val="2"/>
        <scheme val="minor"/>
      </rPr>
      <t>P45 Employment does not include self-employment and some low paid employment may also be excluded.</t>
    </r>
  </si>
  <si>
    <r>
      <t>4</t>
    </r>
    <r>
      <rPr>
        <i/>
        <sz val="11"/>
        <rFont val="Calibri"/>
        <family val="2"/>
        <scheme val="minor"/>
      </rPr>
      <t xml:space="preserve"> As some benefits can be claimed whilst working, some individuals may be in P45 employment and claiming benefits at the same time</t>
    </r>
  </si>
  <si>
    <r>
      <t>5</t>
    </r>
    <r>
      <rPr>
        <i/>
        <sz val="11"/>
        <rFont val="Calibri"/>
        <family val="2"/>
        <scheme val="minor"/>
      </rPr>
      <t xml:space="preserve">  It is estimated that time in prison on remand is not included for up to a maximum of 10% of records due to data quality issues. This is likely to have a small affect on underestimating the proportion of offenders claiming benefits or in P45 employment shortly before their conviction date – therefore, care in particular should be taken when interpreting the analyses of benefit /P45 employment status one month before conviction/caution. The average time that prisoners spend remanded in custody is 10 weeks therefore the benefit and P45 employment status of offenders should be more reliable 10 weeks before prison start. The 'methodology' section in Chapter 2 provides full details</t>
    </r>
  </si>
  <si>
    <r>
      <t xml:space="preserve">6 </t>
    </r>
    <r>
      <rPr>
        <i/>
        <sz val="11"/>
        <rFont val="Calibri"/>
        <family val="2"/>
        <scheme val="minor"/>
      </rPr>
      <t xml:space="preserve">The analysis is based on an individuals’ first conviction/caution or release from prison in the reporting period. </t>
    </r>
  </si>
  <si>
    <r>
      <t xml:space="preserve">7 </t>
    </r>
    <r>
      <rPr>
        <i/>
        <sz val="11"/>
        <rFont val="Calibri"/>
        <family val="2"/>
        <scheme val="minor"/>
      </rPr>
      <t>Jobseeker's Allowance, Employment and Support Allowance, Income Support, Incapacity Benefit, Passported Incapacity Benefit or Severe</t>
    </r>
  </si>
  <si>
    <r>
      <t>8</t>
    </r>
    <r>
      <rPr>
        <i/>
        <sz val="11"/>
        <rFont val="Calibri"/>
        <family val="2"/>
        <scheme val="minor"/>
      </rPr>
      <t>Includes all DWP administered benefits</t>
    </r>
  </si>
  <si>
    <r>
      <t>Number of total claims in Great Britain</t>
    </r>
    <r>
      <rPr>
        <b/>
        <vertAlign val="superscript"/>
        <sz val="11"/>
        <rFont val="Calibri"/>
        <family val="2"/>
        <scheme val="minor"/>
      </rPr>
      <t>1</t>
    </r>
  </si>
  <si>
    <t>The impact of experience in prison on the employment status of longer-sentenced prisoners after release</t>
  </si>
  <si>
    <t>Resources</t>
  </si>
  <si>
    <t>Great Britain</t>
  </si>
  <si>
    <t>Youth Justice Statistics</t>
  </si>
  <si>
    <r>
      <t>i.   Ministry of Justice (2012) </t>
    </r>
    <r>
      <rPr>
        <i/>
        <sz val="11"/>
        <rFont val="Calibri"/>
        <family val="2"/>
        <scheme val="minor"/>
      </rPr>
      <t>National Offender Management Service Annual Report 2011/12</t>
    </r>
    <r>
      <rPr>
        <sz val="11"/>
        <rFont val="Calibri"/>
        <family val="2"/>
        <scheme val="minor"/>
      </rPr>
      <t>: Management Information Addendum, London</t>
    </r>
  </si>
  <si>
    <r>
      <t>ii.  National Audit Office (2010) </t>
    </r>
    <r>
      <rPr>
        <i/>
        <sz val="11"/>
        <rFont val="Calibri"/>
        <family val="2"/>
        <scheme val="minor"/>
      </rPr>
      <t>Managing offenders on short custodial sentences</t>
    </r>
    <r>
      <rPr>
        <sz val="11"/>
        <rFont val="Calibri"/>
        <family val="2"/>
        <scheme val="minor"/>
      </rPr>
      <t>, London: The Stationery Office</t>
    </r>
  </si>
  <si>
    <r>
      <t>iii. Social Exclusion Unit (2002) </t>
    </r>
    <r>
      <rPr>
        <i/>
        <sz val="11"/>
        <rFont val="Calibri"/>
        <family val="2"/>
        <scheme val="minor"/>
      </rPr>
      <t>Reducing re-offending by ex-prisoners</t>
    </r>
    <r>
      <rPr>
        <sz val="11"/>
        <rFont val="Calibri"/>
        <family val="2"/>
        <scheme val="minor"/>
      </rPr>
      <t>, Report for the Cabinet Office</t>
    </r>
  </si>
  <si>
    <t xml:space="preserve">Statistics are collected on offenders by the Office of National Statistics because: </t>
  </si>
  <si>
    <t xml:space="preserve">Offender Managment Statistics Quarterly. OMSQ </t>
  </si>
  <si>
    <t>Prison Population</t>
  </si>
  <si>
    <t>2017-Mar</t>
  </si>
  <si>
    <t>2016-Sep</t>
  </si>
  <si>
    <t>2015-Jun</t>
  </si>
  <si>
    <t>01 Violence against the person</t>
  </si>
  <si>
    <t>02 Sexual offences</t>
  </si>
  <si>
    <t>03 Robbery</t>
  </si>
  <si>
    <t>04 Theft Offences</t>
  </si>
  <si>
    <t>05 Criminal damage and arson</t>
  </si>
  <si>
    <t>06 Drug offences</t>
  </si>
  <si>
    <t>07 Possession of weapons</t>
  </si>
  <si>
    <t>08 Public order offences</t>
  </si>
  <si>
    <t>09 Miscellaneous crimes against society</t>
  </si>
  <si>
    <t>10 Fraud Offences</t>
  </si>
  <si>
    <t>11 Summary offences</t>
  </si>
  <si>
    <t>British National</t>
  </si>
  <si>
    <t>Total Adults (21+)</t>
  </si>
  <si>
    <t>Crime</t>
  </si>
  <si>
    <t xml:space="preserve"> First time offenders</t>
  </si>
  <si>
    <t xml:space="preserve">Table 1.13iii </t>
  </si>
  <si>
    <t>Source: Ministry of Justice</t>
  </si>
  <si>
    <t>Re-offending levels - percentage of offenders who re-offend</t>
  </si>
  <si>
    <t xml:space="preserve">Table 1.13i </t>
  </si>
  <si>
    <t>Re-offending levels - average number of re-offences per offender</t>
  </si>
  <si>
    <t>Northumbria Community Rehabilitation Company</t>
  </si>
  <si>
    <t>http://www.northumbriacrc.co.uk/information/reports.html</t>
  </si>
  <si>
    <t>Children and young people in the youth justice system who received a youth caution or court conviction by age group, year ending March 2017</t>
  </si>
  <si>
    <t>Number of children and young people</t>
  </si>
  <si>
    <t>10 to 14</t>
  </si>
  <si>
    <t>15 to 17</t>
  </si>
  <si>
    <t>Children and young people in the youth justice system who received a youth caution or court conviction by ethnic group, year ending March 2017</t>
  </si>
  <si>
    <t>BAME</t>
  </si>
  <si>
    <t>Children and young people in the youth justice system who received a youth caution or court conviction by gender, year ending March 2017</t>
  </si>
  <si>
    <t>https://www.gov.uk/government/statistics/youth-justice-annual-statistics-2016-to-2017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</si>
</sst>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0_ ;\-#,##0\ "/>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1"/>
      <color rgb="FF333333"/>
      <name val="Calibri"/>
      <family val="2"/>
      <scheme val="minor"/>
    </font>
    <font>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i/>
      <sz val="11"/>
      <color theme="0" tint="-0.499984740745262"/>
      <name val="Calibri"/>
      <family val="2"/>
      <scheme val="minor"/>
    </font>
    <font>
      <u/>
      <sz val="11"/>
      <color theme="10"/>
      <name val="Calibri"/>
      <family val="2"/>
      <scheme val="minor"/>
    </font>
    <font>
      <sz val="11"/>
      <color rgb="FF777777"/>
      <name val="Calibri"/>
      <family val="2"/>
      <scheme val="minor"/>
    </font>
    <font>
      <sz val="11"/>
      <name val="Calibri"/>
      <family val="2"/>
      <scheme val="minor"/>
    </font>
    <font>
      <vertAlign val="superscript"/>
      <sz val="11"/>
      <name val="Calibri"/>
      <family val="2"/>
      <scheme val="minor"/>
    </font>
    <font>
      <b/>
      <sz val="11"/>
      <name val="Calibri"/>
      <family val="2"/>
      <scheme val="minor"/>
    </font>
    <font>
      <b/>
      <vertAlign val="superscript"/>
      <sz val="11"/>
      <name val="Calibri"/>
      <family val="2"/>
      <scheme val="minor"/>
    </font>
    <font>
      <i/>
      <sz val="11"/>
      <name val="Calibri"/>
      <family val="2"/>
      <scheme val="minor"/>
    </font>
    <font>
      <b/>
      <i/>
      <sz val="11"/>
      <name val="Calibri"/>
      <family val="2"/>
      <scheme val="minor"/>
    </font>
    <font>
      <i/>
      <vertAlign val="superscript"/>
      <sz val="11"/>
      <name val="Calibri"/>
      <family val="2"/>
      <scheme val="minor"/>
    </font>
    <font>
      <b/>
      <sz val="11"/>
      <color indexed="17"/>
      <name val="Calibri"/>
      <family val="2"/>
      <scheme val="minor"/>
    </font>
    <font>
      <b/>
      <i/>
      <vertAlign val="superscript"/>
      <sz val="11"/>
      <name val="Calibri"/>
      <family val="2"/>
      <scheme val="minor"/>
    </font>
    <font>
      <sz val="11"/>
      <color rgb="FF000000"/>
      <name val="Calibri"/>
      <family val="2"/>
      <scheme val="minor"/>
    </font>
    <font>
      <sz val="11"/>
      <color theme="0" tint="-0.34998626667073579"/>
      <name val="Calibri"/>
      <family val="2"/>
      <scheme val="minor"/>
    </font>
    <font>
      <b/>
      <sz val="11"/>
      <color rgb="FF333333"/>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style="thin">
        <color indexed="64"/>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auto="1"/>
      </top>
      <bottom style="thin">
        <color indexed="64"/>
      </bottom>
      <diagonal/>
    </border>
    <border>
      <left style="thin">
        <color theme="0" tint="-0.14996795556505021"/>
      </left>
      <right style="thin">
        <color indexed="64"/>
      </right>
      <top style="thin">
        <color auto="1"/>
      </top>
      <bottom style="thin">
        <color indexed="64"/>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s>
  <cellStyleXfs count="51">
    <xf numFmtId="0" fontId="0" fillId="0" borderId="0"/>
    <xf numFmtId="43" fontId="1" fillId="0" borderId="0" applyFont="0" applyFill="0" applyBorder="0" applyAlignment="0" applyProtection="0"/>
    <xf numFmtId="0" fontId="4"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3" applyNumberFormat="0" applyAlignment="0" applyProtection="0"/>
    <xf numFmtId="0" fontId="10" fillId="21" borderId="4" applyNumberFormat="0" applyAlignment="0" applyProtection="0"/>
    <xf numFmtId="43" fontId="4"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7" borderId="3" applyNumberFormat="0" applyAlignment="0" applyProtection="0"/>
    <xf numFmtId="0" fontId="17" fillId="0" borderId="8" applyNumberFormat="0" applyFill="0" applyAlignment="0" applyProtection="0"/>
    <xf numFmtId="0" fontId="18" fillId="22" borderId="0" applyNumberFormat="0" applyBorder="0" applyAlignment="0" applyProtection="0"/>
    <xf numFmtId="0" fontId="23" fillId="0" borderId="0"/>
    <xf numFmtId="0" fontId="4" fillId="0" borderId="0"/>
    <xf numFmtId="0" fontId="6" fillId="0" borderId="0"/>
    <xf numFmtId="0" fontId="4" fillId="23" borderId="9" applyNumberFormat="0" applyFont="0" applyAlignment="0" applyProtection="0"/>
    <xf numFmtId="0" fontId="19" fillId="20" borderId="10" applyNumberFormat="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0" applyNumberForma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5" fillId="0" borderId="0"/>
  </cellStyleXfs>
  <cellXfs count="98">
    <xf numFmtId="0" fontId="0" fillId="0" borderId="0" xfId="0"/>
    <xf numFmtId="0" fontId="0" fillId="24" borderId="0" xfId="0" applyFont="1" applyFill="1"/>
    <xf numFmtId="164" fontId="0" fillId="24" borderId="0" xfId="0" applyNumberFormat="1" applyFont="1" applyFill="1"/>
    <xf numFmtId="0" fontId="0" fillId="24" borderId="1" xfId="0" applyFont="1" applyFill="1" applyBorder="1"/>
    <xf numFmtId="164" fontId="0" fillId="24" borderId="1" xfId="0" applyNumberFormat="1" applyFont="1" applyFill="1" applyBorder="1"/>
    <xf numFmtId="0" fontId="3" fillId="24" borderId="0" xfId="0" applyFont="1" applyFill="1"/>
    <xf numFmtId="1" fontId="0" fillId="24" borderId="1" xfId="0" applyNumberFormat="1" applyFont="1" applyFill="1" applyBorder="1"/>
    <xf numFmtId="0" fontId="2" fillId="24" borderId="0" xfId="0" applyFont="1" applyFill="1"/>
    <xf numFmtId="164" fontId="24" fillId="24" borderId="1" xfId="0" applyNumberFormat="1" applyFont="1" applyFill="1" applyBorder="1"/>
    <xf numFmtId="0" fontId="24" fillId="24" borderId="1" xfId="0" applyFont="1" applyFill="1" applyBorder="1"/>
    <xf numFmtId="0" fontId="0" fillId="24" borderId="0" xfId="0" applyFill="1"/>
    <xf numFmtId="0" fontId="25" fillId="0" borderId="0" xfId="49"/>
    <xf numFmtId="0" fontId="0" fillId="24" borderId="0" xfId="0" applyFont="1" applyFill="1" applyBorder="1"/>
    <xf numFmtId="1" fontId="2" fillId="25" borderId="1" xfId="0" applyNumberFormat="1" applyFont="1" applyFill="1" applyBorder="1" applyAlignment="1">
      <alignment horizontal="center"/>
    </xf>
    <xf numFmtId="0" fontId="2" fillId="25" borderId="1" xfId="0" applyFont="1" applyFill="1" applyBorder="1" applyAlignment="1">
      <alignment horizontal="center"/>
    </xf>
    <xf numFmtId="0" fontId="27" fillId="24" borderId="12" xfId="0" applyFont="1" applyFill="1" applyBorder="1" applyAlignment="1">
      <alignment vertical="center"/>
    </xf>
    <xf numFmtId="0" fontId="2" fillId="24" borderId="0" xfId="0" applyFont="1" applyFill="1" applyBorder="1" applyAlignment="1">
      <alignment horizontal="center"/>
    </xf>
    <xf numFmtId="0" fontId="2" fillId="24" borderId="0" xfId="0" applyFont="1" applyFill="1" applyBorder="1" applyAlignment="1">
      <alignment horizontal="left"/>
    </xf>
    <xf numFmtId="165" fontId="0" fillId="24" borderId="0" xfId="1" applyNumberFormat="1" applyFont="1" applyFill="1" applyBorder="1"/>
    <xf numFmtId="0" fontId="27" fillId="24" borderId="1" xfId="0" applyFont="1" applyFill="1" applyBorder="1" applyAlignment="1">
      <alignment horizontal="right" vertical="center"/>
    </xf>
    <xf numFmtId="9" fontId="27" fillId="24" borderId="1" xfId="48" applyFont="1" applyFill="1" applyBorder="1" applyAlignment="1">
      <alignment horizontal="right" vertical="center"/>
    </xf>
    <xf numFmtId="0" fontId="27" fillId="24" borderId="1" xfId="0" applyFont="1" applyFill="1" applyBorder="1" applyAlignment="1">
      <alignment horizontal="left" vertical="center"/>
    </xf>
    <xf numFmtId="0" fontId="27" fillId="24" borderId="1" xfId="0" applyFont="1" applyFill="1" applyBorder="1" applyAlignment="1">
      <alignment horizontal="left" vertical="center" indent="1"/>
    </xf>
    <xf numFmtId="0" fontId="27" fillId="24" borderId="1" xfId="0" applyFont="1" applyFill="1" applyBorder="1" applyAlignment="1">
      <alignment horizontal="left" vertical="center" indent="3"/>
    </xf>
    <xf numFmtId="0" fontId="29" fillId="24" borderId="1" xfId="0" applyFont="1" applyFill="1" applyBorder="1" applyAlignment="1">
      <alignment horizontal="left" vertical="center"/>
    </xf>
    <xf numFmtId="0" fontId="29" fillId="25" borderId="1" xfId="0" applyFont="1" applyFill="1" applyBorder="1" applyAlignment="1">
      <alignment horizontal="center" vertical="center" wrapText="1"/>
    </xf>
    <xf numFmtId="9" fontId="0" fillId="24" borderId="1" xfId="0" applyNumberFormat="1" applyFont="1" applyFill="1" applyBorder="1"/>
    <xf numFmtId="0" fontId="31" fillId="24" borderId="0" xfId="0" applyFont="1" applyFill="1" applyAlignment="1"/>
    <xf numFmtId="0" fontId="29" fillId="24" borderId="0" xfId="0" applyFont="1" applyFill="1"/>
    <xf numFmtId="0" fontId="27" fillId="24" borderId="0" xfId="0" applyFont="1" applyFill="1"/>
    <xf numFmtId="0" fontId="27" fillId="24" borderId="0" xfId="0" applyFont="1" applyFill="1" applyAlignment="1">
      <alignment horizontal="center"/>
    </xf>
    <xf numFmtId="0" fontId="27" fillId="24" borderId="1" xfId="0" applyFont="1" applyFill="1" applyBorder="1"/>
    <xf numFmtId="3" fontId="27" fillId="24" borderId="1" xfId="0" applyNumberFormat="1" applyFont="1" applyFill="1" applyBorder="1" applyAlignment="1">
      <alignment horizontal="right"/>
    </xf>
    <xf numFmtId="9" fontId="27" fillId="24" borderId="1" xfId="48" applyFont="1" applyFill="1" applyBorder="1" applyAlignment="1">
      <alignment horizontal="right"/>
    </xf>
    <xf numFmtId="9" fontId="27" fillId="24" borderId="0" xfId="0" applyNumberFormat="1" applyFont="1" applyFill="1"/>
    <xf numFmtId="0" fontId="32" fillId="24" borderId="0" xfId="0" applyFont="1" applyFill="1"/>
    <xf numFmtId="0" fontId="31" fillId="24" borderId="0" xfId="0" applyFont="1" applyFill="1"/>
    <xf numFmtId="0" fontId="33" fillId="24" borderId="0" xfId="0" applyFont="1" applyFill="1"/>
    <xf numFmtId="0" fontId="34" fillId="24" borderId="0" xfId="0" applyFont="1" applyFill="1"/>
    <xf numFmtId="0" fontId="35" fillId="24" borderId="0" xfId="0" applyFont="1" applyFill="1"/>
    <xf numFmtId="0" fontId="33" fillId="24" borderId="0" xfId="0" applyFont="1" applyFill="1" applyAlignment="1">
      <alignment horizontal="left"/>
    </xf>
    <xf numFmtId="0" fontId="29" fillId="25" borderId="14" xfId="0" applyFont="1" applyFill="1" applyBorder="1" applyAlignment="1">
      <alignment horizontal="center" vertical="center" wrapText="1"/>
    </xf>
    <xf numFmtId="0" fontId="25" fillId="24" borderId="0" xfId="49" applyFont="1" applyFill="1"/>
    <xf numFmtId="0" fontId="26" fillId="24" borderId="0" xfId="0" applyFont="1" applyFill="1" applyAlignment="1">
      <alignment vertical="center"/>
    </xf>
    <xf numFmtId="0" fontId="25" fillId="24" borderId="0" xfId="49" applyFill="1"/>
    <xf numFmtId="0" fontId="27" fillId="24" borderId="0" xfId="0" applyFont="1" applyFill="1" applyAlignment="1">
      <alignment vertical="center" wrapText="1"/>
    </xf>
    <xf numFmtId="0" fontId="27" fillId="24" borderId="0" xfId="0" applyFont="1" applyFill="1" applyAlignment="1">
      <alignment horizontal="left" vertical="center" wrapText="1" indent="1"/>
    </xf>
    <xf numFmtId="0" fontId="29" fillId="24" borderId="0" xfId="0" applyFont="1" applyFill="1" applyAlignment="1">
      <alignment horizontal="left" vertical="center" wrapText="1" indent="3"/>
    </xf>
    <xf numFmtId="0" fontId="27" fillId="24" borderId="0" xfId="0" applyFont="1" applyFill="1" applyAlignment="1">
      <alignment horizontal="left" vertical="center" wrapText="1" indent="3"/>
    </xf>
    <xf numFmtId="0" fontId="29" fillId="24" borderId="0" xfId="0" applyFont="1" applyFill="1" applyAlignment="1">
      <alignment vertical="center" wrapText="1"/>
    </xf>
    <xf numFmtId="0" fontId="0" fillId="25" borderId="1" xfId="0" applyFont="1" applyFill="1" applyBorder="1"/>
    <xf numFmtId="0" fontId="36" fillId="24" borderId="0" xfId="0" applyFont="1" applyFill="1" applyAlignment="1"/>
    <xf numFmtId="0" fontId="2" fillId="25" borderId="1" xfId="0" applyFont="1" applyFill="1" applyBorder="1"/>
    <xf numFmtId="0" fontId="37" fillId="25" borderId="1" xfId="0" applyFont="1" applyFill="1" applyBorder="1"/>
    <xf numFmtId="0" fontId="37" fillId="25" borderId="1" xfId="0" applyFont="1" applyFill="1" applyBorder="1" applyAlignment="1">
      <alignment horizontal="left" indent="1"/>
    </xf>
    <xf numFmtId="0" fontId="38" fillId="24" borderId="0" xfId="0" applyFont="1" applyFill="1"/>
    <xf numFmtId="0" fontId="2" fillId="24" borderId="0" xfId="0" applyFont="1" applyFill="1" applyBorder="1"/>
    <xf numFmtId="1" fontId="0" fillId="24" borderId="0" xfId="0" applyNumberFormat="1" applyFont="1" applyFill="1" applyBorder="1"/>
    <xf numFmtId="0" fontId="3" fillId="24" borderId="0" xfId="0" applyFont="1" applyFill="1" applyBorder="1"/>
    <xf numFmtId="1" fontId="2" fillId="24" borderId="0" xfId="0" applyNumberFormat="1" applyFont="1" applyFill="1" applyBorder="1" applyAlignment="1">
      <alignment horizontal="center"/>
    </xf>
    <xf numFmtId="0" fontId="27" fillId="0" borderId="0" xfId="0" applyFont="1" applyAlignment="1">
      <alignment horizontal="left" vertical="center"/>
    </xf>
    <xf numFmtId="0" fontId="2" fillId="25" borderId="1" xfId="0" applyFont="1" applyFill="1" applyBorder="1" applyAlignment="1">
      <alignment horizontal="center" vertical="center"/>
    </xf>
    <xf numFmtId="0" fontId="31" fillId="24" borderId="0" xfId="0" applyFont="1" applyFill="1" applyAlignment="1">
      <alignment wrapText="1"/>
    </xf>
    <xf numFmtId="0" fontId="33" fillId="24" borderId="0" xfId="0" applyFont="1" applyFill="1" applyAlignment="1">
      <alignment wrapText="1"/>
    </xf>
    <xf numFmtId="0" fontId="0" fillId="24" borderId="0" xfId="0" applyFont="1" applyFill="1" applyAlignment="1">
      <alignment horizontal="left" vertical="top" wrapText="1"/>
    </xf>
    <xf numFmtId="0" fontId="0" fillId="24" borderId="0" xfId="2" applyFont="1" applyFill="1"/>
    <xf numFmtId="0" fontId="29" fillId="24" borderId="17" xfId="0" applyFont="1" applyFill="1" applyBorder="1"/>
    <xf numFmtId="166" fontId="27" fillId="24" borderId="18" xfId="1" applyNumberFormat="1" applyFont="1" applyFill="1" applyBorder="1" applyAlignment="1">
      <alignment horizontal="center"/>
    </xf>
    <xf numFmtId="166" fontId="27" fillId="24" borderId="19" xfId="1" applyNumberFormat="1" applyFont="1" applyFill="1" applyBorder="1" applyAlignment="1">
      <alignment horizontal="center"/>
    </xf>
    <xf numFmtId="166" fontId="27" fillId="24" borderId="20" xfId="1" applyNumberFormat="1" applyFont="1" applyFill="1" applyBorder="1" applyAlignment="1">
      <alignment horizontal="center"/>
    </xf>
    <xf numFmtId="0" fontId="29" fillId="24" borderId="21" xfId="0" applyFont="1" applyFill="1" applyBorder="1"/>
    <xf numFmtId="166" fontId="27" fillId="24" borderId="22" xfId="1" applyNumberFormat="1" applyFont="1" applyFill="1" applyBorder="1" applyAlignment="1">
      <alignment horizontal="center"/>
    </xf>
    <xf numFmtId="166" fontId="27" fillId="24" borderId="23" xfId="1" applyNumberFormat="1" applyFont="1" applyFill="1" applyBorder="1" applyAlignment="1">
      <alignment horizontal="center"/>
    </xf>
    <xf numFmtId="166" fontId="27" fillId="24" borderId="24" xfId="1" applyNumberFormat="1" applyFont="1" applyFill="1" applyBorder="1" applyAlignment="1">
      <alignment horizontal="center"/>
    </xf>
    <xf numFmtId="0" fontId="29" fillId="24" borderId="15" xfId="0" applyFont="1" applyFill="1" applyBorder="1"/>
    <xf numFmtId="166" fontId="29" fillId="24" borderId="25" xfId="1" applyNumberFormat="1" applyFont="1" applyFill="1" applyBorder="1" applyAlignment="1">
      <alignment horizontal="center"/>
    </xf>
    <xf numFmtId="166" fontId="29" fillId="24" borderId="26" xfId="1" applyNumberFormat="1" applyFont="1" applyFill="1" applyBorder="1" applyAlignment="1">
      <alignment horizontal="center"/>
    </xf>
    <xf numFmtId="166" fontId="29" fillId="24" borderId="27" xfId="1" applyNumberFormat="1" applyFont="1" applyFill="1" applyBorder="1" applyAlignment="1">
      <alignment horizontal="center"/>
    </xf>
    <xf numFmtId="0" fontId="0" fillId="24" borderId="0" xfId="0" applyFont="1" applyFill="1" applyAlignment="1">
      <alignment vertical="top"/>
    </xf>
    <xf numFmtId="0" fontId="2" fillId="24" borderId="1" xfId="0" applyFont="1" applyFill="1" applyBorder="1" applyAlignment="1">
      <alignment horizontal="center" vertical="center"/>
    </xf>
    <xf numFmtId="0" fontId="2" fillId="24" borderId="13" xfId="0" applyFont="1" applyFill="1" applyBorder="1" applyAlignment="1">
      <alignment horizontal="center" vertical="center"/>
    </xf>
    <xf numFmtId="0" fontId="2" fillId="24" borderId="1" xfId="0" applyFont="1" applyFill="1" applyBorder="1" applyAlignment="1">
      <alignment horizontal="center" vertical="center"/>
    </xf>
    <xf numFmtId="0" fontId="2" fillId="24" borderId="2" xfId="0" applyFont="1" applyFill="1" applyBorder="1" applyAlignment="1">
      <alignment horizontal="center" vertical="center"/>
    </xf>
    <xf numFmtId="0" fontId="29" fillId="24" borderId="28" xfId="0" applyFont="1" applyFill="1" applyBorder="1"/>
    <xf numFmtId="0" fontId="29" fillId="24" borderId="29" xfId="0" applyFont="1" applyFill="1" applyBorder="1"/>
    <xf numFmtId="166" fontId="27" fillId="24" borderId="30" xfId="1" applyNumberFormat="1" applyFont="1" applyFill="1" applyBorder="1" applyAlignment="1">
      <alignment horizontal="center"/>
    </xf>
    <xf numFmtId="166" fontId="27" fillId="24" borderId="31" xfId="1" applyNumberFormat="1" applyFont="1" applyFill="1" applyBorder="1" applyAlignment="1">
      <alignment horizontal="center"/>
    </xf>
    <xf numFmtId="166" fontId="27" fillId="24" borderId="32" xfId="1" applyNumberFormat="1" applyFont="1" applyFill="1" applyBorder="1" applyAlignment="1">
      <alignment horizontal="center"/>
    </xf>
    <xf numFmtId="166" fontId="0" fillId="24" borderId="0" xfId="0" applyNumberFormat="1" applyFont="1" applyFill="1"/>
    <xf numFmtId="0" fontId="29" fillId="26" borderId="1" xfId="50" applyFont="1" applyFill="1" applyBorder="1" applyAlignment="1">
      <alignment horizontal="center" vertical="center" wrapText="1"/>
    </xf>
    <xf numFmtId="0" fontId="29" fillId="26" borderId="25" xfId="2" applyFont="1" applyFill="1" applyBorder="1" applyAlignment="1">
      <alignment horizontal="center" vertical="center" wrapText="1"/>
    </xf>
    <xf numFmtId="0" fontId="29" fillId="26" borderId="1" xfId="2" applyFont="1" applyFill="1" applyBorder="1" applyAlignment="1">
      <alignment horizontal="center" vertical="center" wrapText="1"/>
    </xf>
    <xf numFmtId="0" fontId="29" fillId="26" borderId="15" xfId="2" applyFont="1" applyFill="1" applyBorder="1" applyAlignment="1">
      <alignment horizontal="center" vertical="center" wrapText="1"/>
    </xf>
    <xf numFmtId="0" fontId="29" fillId="26" borderId="16" xfId="2" applyFont="1" applyFill="1" applyBorder="1" applyAlignment="1">
      <alignment horizontal="center" vertical="center" wrapText="1"/>
    </xf>
    <xf numFmtId="0" fontId="2" fillId="26" borderId="1" xfId="0" applyFont="1" applyFill="1" applyBorder="1" applyAlignment="1">
      <alignment horizontal="center"/>
    </xf>
    <xf numFmtId="0" fontId="2" fillId="26" borderId="1" xfId="0" applyFont="1" applyFill="1" applyBorder="1"/>
    <xf numFmtId="1" fontId="2" fillId="26" borderId="1" xfId="0" applyNumberFormat="1" applyFont="1" applyFill="1" applyBorder="1" applyAlignment="1">
      <alignment horizontal="center"/>
    </xf>
    <xf numFmtId="0" fontId="2" fillId="25" borderId="1" xfId="0" applyFont="1" applyFill="1" applyBorder="1" applyAlignment="1">
      <alignment vertical="center" wrapText="1"/>
    </xf>
  </cellXfs>
  <cellStyles count="51">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xfId="1" builtinId="3"/>
    <cellStyle name="Comma 2" xfId="30"/>
    <cellStyle name="Explanatory Text 2" xfId="31"/>
    <cellStyle name="Good 2" xfId="32"/>
    <cellStyle name="Heading 1 2" xfId="33"/>
    <cellStyle name="Heading 2 2" xfId="34"/>
    <cellStyle name="Heading 3 2" xfId="35"/>
    <cellStyle name="Heading 4 2" xfId="36"/>
    <cellStyle name="Hyperlink" xfId="49" builtinId="8"/>
    <cellStyle name="Input 2" xfId="37"/>
    <cellStyle name="Linked Cell 2" xfId="38"/>
    <cellStyle name="Neutral 2" xfId="39"/>
    <cellStyle name="Normal" xfId="0" builtinId="0"/>
    <cellStyle name="Normal 2" xfId="40"/>
    <cellStyle name="Normal 2 10" xfId="41"/>
    <cellStyle name="Normal 2 2" xfId="42"/>
    <cellStyle name="Normal 3" xfId="2"/>
    <cellStyle name="Normal_Anstats mock-up 2" xfId="50"/>
    <cellStyle name="Note 2" xfId="43"/>
    <cellStyle name="Output 2" xfId="44"/>
    <cellStyle name="Percent" xfId="48" builtinId="5"/>
    <cellStyle name="Title 2" xfId="45"/>
    <cellStyle name="Total 2" xfId="46"/>
    <cellStyle name="Warning Text 2"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yra.Jamieson\Downloads\local_level_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Cover"/>
      <sheetName val="Table 1"/>
      <sheetName val="Table 2"/>
      <sheetName val="Table 3"/>
      <sheetName val="YP_Data"/>
      <sheetName val="Offence_Data"/>
      <sheetName val="Outcome_Data"/>
    </sheetNames>
    <sheetDataSet>
      <sheetData sheetId="0"/>
      <sheetData sheetId="1"/>
      <sheetData sheetId="2"/>
      <sheetData sheetId="3"/>
      <sheetData sheetId="4"/>
      <sheetData sheetId="5">
        <row r="2">
          <cell r="A2" t="str">
            <v>Barking and Dagenham</v>
          </cell>
          <cell r="C2">
            <v>222</v>
          </cell>
          <cell r="E2" t="str">
            <v>Barking and Dagenham</v>
          </cell>
          <cell r="F2" t="str">
            <v>London</v>
          </cell>
          <cell r="G2" t="str">
            <v>10 to 14</v>
          </cell>
          <cell r="H2">
            <v>67</v>
          </cell>
          <cell r="J2" t="str">
            <v>Barking and Dagenham</v>
          </cell>
          <cell r="K2" t="str">
            <v>London</v>
          </cell>
          <cell r="L2" t="str">
            <v>BAME</v>
          </cell>
          <cell r="M2">
            <v>94</v>
          </cell>
          <cell r="O2" t="str">
            <v>Barking and Dagenham</v>
          </cell>
          <cell r="P2" t="str">
            <v>London</v>
          </cell>
          <cell r="Q2" t="str">
            <v>Female</v>
          </cell>
          <cell r="R2">
            <v>28</v>
          </cell>
        </row>
        <row r="3">
          <cell r="A3" t="str">
            <v>Barnet</v>
          </cell>
          <cell r="C3">
            <v>117</v>
          </cell>
          <cell r="E3" t="str">
            <v>Barking and Dagenham</v>
          </cell>
          <cell r="F3" t="str">
            <v>London</v>
          </cell>
          <cell r="G3" t="str">
            <v>15 to 17</v>
          </cell>
          <cell r="H3">
            <v>155</v>
          </cell>
          <cell r="J3" t="str">
            <v>Barking and Dagenham</v>
          </cell>
          <cell r="K3" t="str">
            <v>London</v>
          </cell>
          <cell r="L3" t="str">
            <v>Not Known</v>
          </cell>
          <cell r="M3">
            <v>1</v>
          </cell>
          <cell r="O3" t="str">
            <v>Barking and Dagenham</v>
          </cell>
          <cell r="P3" t="str">
            <v>London</v>
          </cell>
          <cell r="Q3" t="str">
            <v>Male</v>
          </cell>
          <cell r="R3">
            <v>194</v>
          </cell>
        </row>
        <row r="4">
          <cell r="A4" t="str">
            <v>Barnsley</v>
          </cell>
          <cell r="C4">
            <v>158</v>
          </cell>
          <cell r="E4" t="str">
            <v>Barnet</v>
          </cell>
          <cell r="F4" t="str">
            <v>London</v>
          </cell>
          <cell r="G4" t="str">
            <v>10 to 14</v>
          </cell>
          <cell r="H4">
            <v>18</v>
          </cell>
          <cell r="J4" t="str">
            <v>Barking and Dagenham</v>
          </cell>
          <cell r="K4" t="str">
            <v>London</v>
          </cell>
          <cell r="L4" t="str">
            <v>White</v>
          </cell>
          <cell r="M4">
            <v>127</v>
          </cell>
          <cell r="O4" t="str">
            <v>Barnet</v>
          </cell>
          <cell r="P4" t="str">
            <v>London</v>
          </cell>
          <cell r="Q4" t="str">
            <v>Female</v>
          </cell>
          <cell r="R4">
            <v>16</v>
          </cell>
        </row>
        <row r="5">
          <cell r="A5" t="str">
            <v>Bath and North East Somerset</v>
          </cell>
          <cell r="C5">
            <v>79</v>
          </cell>
          <cell r="E5" t="str">
            <v>Barnet</v>
          </cell>
          <cell r="F5" t="str">
            <v>London</v>
          </cell>
          <cell r="G5" t="str">
            <v>15 to 17</v>
          </cell>
          <cell r="H5">
            <v>99</v>
          </cell>
          <cell r="J5" t="str">
            <v>Barnet</v>
          </cell>
          <cell r="K5" t="str">
            <v>London</v>
          </cell>
          <cell r="L5" t="str">
            <v>BAME</v>
          </cell>
          <cell r="M5">
            <v>83</v>
          </cell>
          <cell r="O5" t="str">
            <v>Barnet</v>
          </cell>
          <cell r="P5" t="str">
            <v>London</v>
          </cell>
          <cell r="Q5" t="str">
            <v>Male</v>
          </cell>
          <cell r="R5">
            <v>101</v>
          </cell>
        </row>
        <row r="6">
          <cell r="A6" t="str">
            <v>Bedfordshire</v>
          </cell>
          <cell r="C6">
            <v>166</v>
          </cell>
          <cell r="E6" t="str">
            <v>Barnsley</v>
          </cell>
          <cell r="F6" t="str">
            <v>Yorkshire</v>
          </cell>
          <cell r="G6" t="str">
            <v>10 to 14</v>
          </cell>
          <cell r="H6">
            <v>43</v>
          </cell>
          <cell r="J6" t="str">
            <v>Barnet</v>
          </cell>
          <cell r="K6" t="str">
            <v>London</v>
          </cell>
          <cell r="L6" t="str">
            <v>Not Known</v>
          </cell>
          <cell r="M6">
            <v>9</v>
          </cell>
          <cell r="O6" t="str">
            <v>Barnsley</v>
          </cell>
          <cell r="P6" t="str">
            <v>Yorkshire</v>
          </cell>
          <cell r="Q6" t="str">
            <v>Female</v>
          </cell>
          <cell r="R6">
            <v>31</v>
          </cell>
        </row>
        <row r="7">
          <cell r="A7" t="str">
            <v>Bexley</v>
          </cell>
          <cell r="C7">
            <v>125</v>
          </cell>
          <cell r="E7" t="str">
            <v>Barnsley</v>
          </cell>
          <cell r="F7" t="str">
            <v>Yorkshire</v>
          </cell>
          <cell r="G7" t="str">
            <v>15 to 17</v>
          </cell>
          <cell r="H7">
            <v>115</v>
          </cell>
          <cell r="J7" t="str">
            <v>Barnet</v>
          </cell>
          <cell r="K7" t="str">
            <v>London</v>
          </cell>
          <cell r="L7" t="str">
            <v>White</v>
          </cell>
          <cell r="M7">
            <v>25</v>
          </cell>
          <cell r="O7" t="str">
            <v>Barnsley</v>
          </cell>
          <cell r="P7" t="str">
            <v>Yorkshire</v>
          </cell>
          <cell r="Q7" t="str">
            <v>Male</v>
          </cell>
          <cell r="R7">
            <v>127</v>
          </cell>
        </row>
        <row r="8">
          <cell r="A8" t="str">
            <v>Birmingham</v>
          </cell>
          <cell r="C8">
            <v>860</v>
          </cell>
          <cell r="E8" t="str">
            <v>Bath and North East Somerset</v>
          </cell>
          <cell r="F8" t="str">
            <v>South West</v>
          </cell>
          <cell r="G8" t="str">
            <v>10 to 14</v>
          </cell>
          <cell r="H8">
            <v>25</v>
          </cell>
          <cell r="J8" t="str">
            <v>Barnsley</v>
          </cell>
          <cell r="K8" t="str">
            <v>Yorkshire</v>
          </cell>
          <cell r="L8" t="str">
            <v>BAME</v>
          </cell>
          <cell r="M8">
            <v>4</v>
          </cell>
          <cell r="O8" t="str">
            <v>Bath and North East Somerset</v>
          </cell>
          <cell r="P8" t="str">
            <v>South West</v>
          </cell>
          <cell r="Q8" t="str">
            <v>Female</v>
          </cell>
          <cell r="R8">
            <v>25</v>
          </cell>
        </row>
        <row r="9">
          <cell r="A9" t="str">
            <v>Blackburn with Darwen</v>
          </cell>
          <cell r="C9">
            <v>56</v>
          </cell>
          <cell r="E9" t="str">
            <v>Bath and North East Somerset</v>
          </cell>
          <cell r="F9" t="str">
            <v>South West</v>
          </cell>
          <cell r="G9" t="str">
            <v>15 to 17</v>
          </cell>
          <cell r="H9">
            <v>54</v>
          </cell>
          <cell r="J9" t="str">
            <v>Barnsley</v>
          </cell>
          <cell r="K9" t="str">
            <v>Yorkshire</v>
          </cell>
          <cell r="L9" t="str">
            <v>White</v>
          </cell>
          <cell r="M9">
            <v>154</v>
          </cell>
          <cell r="O9" t="str">
            <v>Bath and North East Somerset</v>
          </cell>
          <cell r="P9" t="str">
            <v>South West</v>
          </cell>
          <cell r="Q9" t="str">
            <v>Male</v>
          </cell>
          <cell r="R9">
            <v>54</v>
          </cell>
        </row>
        <row r="10">
          <cell r="A10" t="str">
            <v>Blackpool</v>
          </cell>
          <cell r="C10">
            <v>134</v>
          </cell>
          <cell r="E10" t="str">
            <v>Bedfordshire</v>
          </cell>
          <cell r="F10" t="str">
            <v>Eastern</v>
          </cell>
          <cell r="G10" t="str">
            <v>10 to 14</v>
          </cell>
          <cell r="H10">
            <v>41</v>
          </cell>
          <cell r="J10" t="str">
            <v>Bath and North East Somerset</v>
          </cell>
          <cell r="K10" t="str">
            <v>South West</v>
          </cell>
          <cell r="L10" t="str">
            <v>BAME</v>
          </cell>
          <cell r="M10">
            <v>5</v>
          </cell>
          <cell r="O10" t="str">
            <v>Bedfordshire</v>
          </cell>
          <cell r="P10" t="str">
            <v>Eastern</v>
          </cell>
          <cell r="Q10" t="str">
            <v>Female</v>
          </cell>
          <cell r="R10">
            <v>35</v>
          </cell>
        </row>
        <row r="11">
          <cell r="A11" t="str">
            <v>Blaenau, Gwent and Caerphilly</v>
          </cell>
          <cell r="C11">
            <v>124</v>
          </cell>
          <cell r="E11" t="str">
            <v>Bedfordshire</v>
          </cell>
          <cell r="F11" t="str">
            <v>Eastern</v>
          </cell>
          <cell r="G11" t="str">
            <v>15 to 17</v>
          </cell>
          <cell r="H11">
            <v>125</v>
          </cell>
          <cell r="J11" t="str">
            <v>Bath and North East Somerset</v>
          </cell>
          <cell r="K11" t="str">
            <v>South West</v>
          </cell>
          <cell r="L11" t="str">
            <v>White</v>
          </cell>
          <cell r="M11">
            <v>74</v>
          </cell>
          <cell r="O11" t="str">
            <v>Bedfordshire</v>
          </cell>
          <cell r="P11" t="str">
            <v>Eastern</v>
          </cell>
          <cell r="Q11" t="str">
            <v>Male</v>
          </cell>
          <cell r="R11">
            <v>131</v>
          </cell>
        </row>
        <row r="12">
          <cell r="A12" t="str">
            <v>Bolton</v>
          </cell>
          <cell r="C12">
            <v>155</v>
          </cell>
          <cell r="E12" t="str">
            <v>Bexley</v>
          </cell>
          <cell r="F12" t="str">
            <v>London</v>
          </cell>
          <cell r="G12" t="str">
            <v>10 to 14</v>
          </cell>
          <cell r="H12">
            <v>38</v>
          </cell>
          <cell r="J12" t="str">
            <v>Bedfordshire</v>
          </cell>
          <cell r="K12" t="str">
            <v>Eastern</v>
          </cell>
          <cell r="L12" t="str">
            <v>BAME</v>
          </cell>
          <cell r="M12">
            <v>63</v>
          </cell>
          <cell r="O12" t="str">
            <v>Bexley</v>
          </cell>
          <cell r="P12" t="str">
            <v>London</v>
          </cell>
          <cell r="Q12" t="str">
            <v>Female</v>
          </cell>
          <cell r="R12">
            <v>19</v>
          </cell>
        </row>
        <row r="13">
          <cell r="A13" t="str">
            <v>Bracknell Forest</v>
          </cell>
          <cell r="C13">
            <v>53</v>
          </cell>
          <cell r="E13" t="str">
            <v>Bexley</v>
          </cell>
          <cell r="F13" t="str">
            <v>London</v>
          </cell>
          <cell r="G13" t="str">
            <v>15 to 17</v>
          </cell>
          <cell r="H13">
            <v>87</v>
          </cell>
          <cell r="J13" t="str">
            <v>Bedfordshire</v>
          </cell>
          <cell r="K13" t="str">
            <v>Eastern</v>
          </cell>
          <cell r="L13" t="str">
            <v>Not Known</v>
          </cell>
          <cell r="M13">
            <v>1</v>
          </cell>
          <cell r="O13" t="str">
            <v>Bexley</v>
          </cell>
          <cell r="P13" t="str">
            <v>London</v>
          </cell>
          <cell r="Q13" t="str">
            <v>Male</v>
          </cell>
          <cell r="R13">
            <v>106</v>
          </cell>
        </row>
        <row r="14">
          <cell r="A14" t="str">
            <v>Bradford</v>
          </cell>
          <cell r="C14">
            <v>394</v>
          </cell>
          <cell r="E14" t="str">
            <v>Birmingham</v>
          </cell>
          <cell r="F14" t="str">
            <v>West Midlands</v>
          </cell>
          <cell r="G14" t="str">
            <v>10 to 14</v>
          </cell>
          <cell r="H14">
            <v>180</v>
          </cell>
          <cell r="J14" t="str">
            <v>Bedfordshire</v>
          </cell>
          <cell r="K14" t="str">
            <v>Eastern</v>
          </cell>
          <cell r="L14" t="str">
            <v>White</v>
          </cell>
          <cell r="M14">
            <v>102</v>
          </cell>
          <cell r="O14" t="str">
            <v>Birmingham</v>
          </cell>
          <cell r="P14" t="str">
            <v>West Midlands</v>
          </cell>
          <cell r="Q14" t="str">
            <v>Female</v>
          </cell>
          <cell r="R14">
            <v>104</v>
          </cell>
        </row>
        <row r="15">
          <cell r="A15" t="str">
            <v>Brent</v>
          </cell>
          <cell r="C15">
            <v>249</v>
          </cell>
          <cell r="E15" t="str">
            <v>Birmingham</v>
          </cell>
          <cell r="F15" t="str">
            <v>West Midlands</v>
          </cell>
          <cell r="G15" t="str">
            <v>15 to 17</v>
          </cell>
          <cell r="H15">
            <v>680</v>
          </cell>
          <cell r="J15" t="str">
            <v>Bexley</v>
          </cell>
          <cell r="K15" t="str">
            <v>London</v>
          </cell>
          <cell r="L15" t="str">
            <v>BAME</v>
          </cell>
          <cell r="M15">
            <v>27</v>
          </cell>
          <cell r="O15" t="str">
            <v>Birmingham</v>
          </cell>
          <cell r="P15" t="str">
            <v>West Midlands</v>
          </cell>
          <cell r="Q15" t="str">
            <v>Male</v>
          </cell>
          <cell r="R15">
            <v>755</v>
          </cell>
        </row>
        <row r="16">
          <cell r="A16" t="str">
            <v>Brighton and Hove</v>
          </cell>
          <cell r="C16">
            <v>72</v>
          </cell>
          <cell r="E16" t="str">
            <v>Blackburn with Darwen</v>
          </cell>
          <cell r="F16" t="str">
            <v>North West</v>
          </cell>
          <cell r="G16" t="str">
            <v>10 to 14</v>
          </cell>
          <cell r="H16">
            <v>7</v>
          </cell>
          <cell r="J16" t="str">
            <v>Bexley</v>
          </cell>
          <cell r="K16" t="str">
            <v>London</v>
          </cell>
          <cell r="L16" t="str">
            <v>White</v>
          </cell>
          <cell r="M16">
            <v>98</v>
          </cell>
          <cell r="O16" t="str">
            <v>Birmingham</v>
          </cell>
          <cell r="P16" t="str">
            <v>West Midlands</v>
          </cell>
          <cell r="Q16" t="str">
            <v>Not Known</v>
          </cell>
          <cell r="R16">
            <v>1</v>
          </cell>
        </row>
        <row r="17">
          <cell r="A17" t="str">
            <v>Bristol</v>
          </cell>
          <cell r="C17">
            <v>337</v>
          </cell>
          <cell r="E17" t="str">
            <v>Blackburn with Darwen</v>
          </cell>
          <cell r="F17" t="str">
            <v>North West</v>
          </cell>
          <cell r="G17" t="str">
            <v>15 to 17</v>
          </cell>
          <cell r="H17">
            <v>49</v>
          </cell>
          <cell r="J17" t="str">
            <v>Birmingham</v>
          </cell>
          <cell r="K17" t="str">
            <v>West Midlands</v>
          </cell>
          <cell r="L17" t="str">
            <v>BAME</v>
          </cell>
          <cell r="M17">
            <v>479</v>
          </cell>
          <cell r="O17" t="str">
            <v>Blackburn with Darwen</v>
          </cell>
          <cell r="P17" t="str">
            <v>North West</v>
          </cell>
          <cell r="Q17" t="str">
            <v>Female</v>
          </cell>
          <cell r="R17">
            <v>9</v>
          </cell>
        </row>
        <row r="18">
          <cell r="A18" t="str">
            <v>Bromley</v>
          </cell>
          <cell r="C18">
            <v>142</v>
          </cell>
          <cell r="E18" t="str">
            <v>Blackpool</v>
          </cell>
          <cell r="F18" t="str">
            <v>North West</v>
          </cell>
          <cell r="G18" t="str">
            <v>10 to 14</v>
          </cell>
          <cell r="H18">
            <v>30</v>
          </cell>
          <cell r="J18" t="str">
            <v>Birmingham</v>
          </cell>
          <cell r="K18" t="str">
            <v>West Midlands</v>
          </cell>
          <cell r="L18" t="str">
            <v>Not Known</v>
          </cell>
          <cell r="M18">
            <v>28</v>
          </cell>
          <cell r="O18" t="str">
            <v>Blackburn with Darwen</v>
          </cell>
          <cell r="P18" t="str">
            <v>North West</v>
          </cell>
          <cell r="Q18" t="str">
            <v>Male</v>
          </cell>
          <cell r="R18">
            <v>47</v>
          </cell>
        </row>
        <row r="19">
          <cell r="A19" t="str">
            <v>Buckinghamshire</v>
          </cell>
          <cell r="C19">
            <v>204</v>
          </cell>
          <cell r="E19" t="str">
            <v>Blackpool</v>
          </cell>
          <cell r="F19" t="str">
            <v>North West</v>
          </cell>
          <cell r="G19" t="str">
            <v>15 to 17</v>
          </cell>
          <cell r="H19">
            <v>104</v>
          </cell>
          <cell r="J19" t="str">
            <v>Birmingham</v>
          </cell>
          <cell r="K19" t="str">
            <v>West Midlands</v>
          </cell>
          <cell r="L19" t="str">
            <v>White</v>
          </cell>
          <cell r="M19">
            <v>353</v>
          </cell>
          <cell r="O19" t="str">
            <v>Blackpool</v>
          </cell>
          <cell r="P19" t="str">
            <v>North West</v>
          </cell>
          <cell r="Q19" t="str">
            <v>Female</v>
          </cell>
          <cell r="R19">
            <v>25</v>
          </cell>
        </row>
        <row r="20">
          <cell r="A20" t="str">
            <v>Bury and Rochdale</v>
          </cell>
          <cell r="C20">
            <v>218</v>
          </cell>
          <cell r="E20" t="str">
            <v>Blaenau, Gwent and Caerphilly</v>
          </cell>
          <cell r="F20" t="str">
            <v>Wales</v>
          </cell>
          <cell r="G20" t="str">
            <v>10 to 14</v>
          </cell>
          <cell r="H20">
            <v>42</v>
          </cell>
          <cell r="J20" t="str">
            <v>Blackburn with Darwen</v>
          </cell>
          <cell r="K20" t="str">
            <v>North West</v>
          </cell>
          <cell r="L20" t="str">
            <v>BAME</v>
          </cell>
          <cell r="M20">
            <v>21</v>
          </cell>
          <cell r="O20" t="str">
            <v>Blackpool</v>
          </cell>
          <cell r="P20" t="str">
            <v>North West</v>
          </cell>
          <cell r="Q20" t="str">
            <v>Male</v>
          </cell>
          <cell r="R20">
            <v>109</v>
          </cell>
        </row>
        <row r="21">
          <cell r="A21" t="str">
            <v>Calderdale</v>
          </cell>
          <cell r="C21">
            <v>120</v>
          </cell>
          <cell r="E21" t="str">
            <v>Blaenau, Gwent and Caerphilly</v>
          </cell>
          <cell r="F21" t="str">
            <v>Wales</v>
          </cell>
          <cell r="G21" t="str">
            <v>15 to 17</v>
          </cell>
          <cell r="H21">
            <v>82</v>
          </cell>
          <cell r="J21" t="str">
            <v>Blackburn with Darwen</v>
          </cell>
          <cell r="K21" t="str">
            <v>North West</v>
          </cell>
          <cell r="L21" t="str">
            <v>White</v>
          </cell>
          <cell r="M21">
            <v>35</v>
          </cell>
          <cell r="O21" t="str">
            <v>Blaenau, Gwent and Caerphilly</v>
          </cell>
          <cell r="P21" t="str">
            <v>Wales</v>
          </cell>
          <cell r="Q21" t="str">
            <v>Female</v>
          </cell>
          <cell r="R21">
            <v>26</v>
          </cell>
        </row>
        <row r="22">
          <cell r="A22" t="str">
            <v>Cambridgeshire</v>
          </cell>
          <cell r="C22">
            <v>342</v>
          </cell>
          <cell r="E22" t="str">
            <v>Bolton</v>
          </cell>
          <cell r="F22" t="str">
            <v>North West</v>
          </cell>
          <cell r="G22" t="str">
            <v>10 to 14</v>
          </cell>
          <cell r="H22">
            <v>31</v>
          </cell>
          <cell r="J22" t="str">
            <v>Blackpool</v>
          </cell>
          <cell r="K22" t="str">
            <v>North West</v>
          </cell>
          <cell r="L22" t="str">
            <v>BAME</v>
          </cell>
          <cell r="M22">
            <v>10</v>
          </cell>
          <cell r="O22" t="str">
            <v>Blaenau, Gwent and Caerphilly</v>
          </cell>
          <cell r="P22" t="str">
            <v>Wales</v>
          </cell>
          <cell r="Q22" t="str">
            <v>Male</v>
          </cell>
          <cell r="R22">
            <v>98</v>
          </cell>
        </row>
        <row r="23">
          <cell r="A23" t="str">
            <v>Camden</v>
          </cell>
          <cell r="C23">
            <v>140</v>
          </cell>
          <cell r="E23" t="str">
            <v>Bolton</v>
          </cell>
          <cell r="F23" t="str">
            <v>North West</v>
          </cell>
          <cell r="G23" t="str">
            <v>15 to 17</v>
          </cell>
          <cell r="H23">
            <v>124</v>
          </cell>
          <cell r="J23" t="str">
            <v>Blackpool</v>
          </cell>
          <cell r="K23" t="str">
            <v>North West</v>
          </cell>
          <cell r="L23" t="str">
            <v>White</v>
          </cell>
          <cell r="M23">
            <v>124</v>
          </cell>
          <cell r="O23" t="str">
            <v>Bolton</v>
          </cell>
          <cell r="P23" t="str">
            <v>North West</v>
          </cell>
          <cell r="Q23" t="str">
            <v>Female</v>
          </cell>
          <cell r="R23">
            <v>27</v>
          </cell>
        </row>
        <row r="24">
          <cell r="A24" t="str">
            <v>Cardiff</v>
          </cell>
          <cell r="C24">
            <v>189</v>
          </cell>
          <cell r="E24" t="str">
            <v>Bracknell Forest</v>
          </cell>
          <cell r="F24" t="str">
            <v>South East</v>
          </cell>
          <cell r="G24" t="str">
            <v>10 to 14</v>
          </cell>
          <cell r="H24">
            <v>19</v>
          </cell>
          <cell r="J24" t="str">
            <v>Blaenau, Gwent and Caerphilly</v>
          </cell>
          <cell r="K24" t="str">
            <v>Wales</v>
          </cell>
          <cell r="L24" t="str">
            <v>BAME</v>
          </cell>
          <cell r="M24">
            <v>7</v>
          </cell>
          <cell r="O24" t="str">
            <v>Bolton</v>
          </cell>
          <cell r="P24" t="str">
            <v>North West</v>
          </cell>
          <cell r="Q24" t="str">
            <v>Male</v>
          </cell>
          <cell r="R24">
            <v>128</v>
          </cell>
        </row>
        <row r="25">
          <cell r="A25" t="str">
            <v>Carmarthenshire</v>
          </cell>
          <cell r="C25">
            <v>76</v>
          </cell>
          <cell r="E25" t="str">
            <v>Bracknell Forest</v>
          </cell>
          <cell r="F25" t="str">
            <v>South East</v>
          </cell>
          <cell r="G25" t="str">
            <v>15 to 17</v>
          </cell>
          <cell r="H25">
            <v>34</v>
          </cell>
          <cell r="J25" t="str">
            <v>Blaenau, Gwent and Caerphilly</v>
          </cell>
          <cell r="K25" t="str">
            <v>Wales</v>
          </cell>
          <cell r="L25" t="str">
            <v>White</v>
          </cell>
          <cell r="M25">
            <v>117</v>
          </cell>
          <cell r="O25" t="str">
            <v>Bracknell Forest</v>
          </cell>
          <cell r="P25" t="str">
            <v>South East</v>
          </cell>
          <cell r="Q25" t="str">
            <v>Female</v>
          </cell>
          <cell r="R25">
            <v>12</v>
          </cell>
        </row>
        <row r="26">
          <cell r="A26" t="str">
            <v>Ceredigion</v>
          </cell>
          <cell r="C26">
            <v>21</v>
          </cell>
          <cell r="E26" t="str">
            <v>Bradford</v>
          </cell>
          <cell r="F26" t="str">
            <v>Yorkshire</v>
          </cell>
          <cell r="G26" t="str">
            <v>10 to 14</v>
          </cell>
          <cell r="H26">
            <v>113</v>
          </cell>
          <cell r="J26" t="str">
            <v>Bolton</v>
          </cell>
          <cell r="K26" t="str">
            <v>North West</v>
          </cell>
          <cell r="L26" t="str">
            <v>BAME</v>
          </cell>
          <cell r="M26">
            <v>21</v>
          </cell>
          <cell r="O26" t="str">
            <v>Bracknell Forest</v>
          </cell>
          <cell r="P26" t="str">
            <v>South East</v>
          </cell>
          <cell r="Q26" t="str">
            <v>Male</v>
          </cell>
          <cell r="R26">
            <v>41</v>
          </cell>
        </row>
        <row r="27">
          <cell r="A27" t="str">
            <v>Cheshire East, Cheshire West, Halton and Warrington</v>
          </cell>
          <cell r="C27">
            <v>594</v>
          </cell>
          <cell r="E27" t="str">
            <v>Bradford</v>
          </cell>
          <cell r="F27" t="str">
            <v>Yorkshire</v>
          </cell>
          <cell r="G27" t="str">
            <v>15 to 17</v>
          </cell>
          <cell r="H27">
            <v>281</v>
          </cell>
          <cell r="J27" t="str">
            <v>Bolton</v>
          </cell>
          <cell r="K27" t="str">
            <v>North West</v>
          </cell>
          <cell r="L27" t="str">
            <v>Not Known</v>
          </cell>
          <cell r="M27">
            <v>20</v>
          </cell>
          <cell r="O27" t="str">
            <v>Bradford</v>
          </cell>
          <cell r="P27" t="str">
            <v>Yorkshire</v>
          </cell>
          <cell r="Q27" t="str">
            <v>Female</v>
          </cell>
          <cell r="R27">
            <v>61</v>
          </cell>
        </row>
        <row r="28">
          <cell r="A28" t="str">
            <v>Conwy and Denbighshire</v>
          </cell>
          <cell r="C28">
            <v>113</v>
          </cell>
          <cell r="E28" t="str">
            <v>Brent</v>
          </cell>
          <cell r="F28" t="str">
            <v>London</v>
          </cell>
          <cell r="G28" t="str">
            <v>10 to 14</v>
          </cell>
          <cell r="H28">
            <v>30</v>
          </cell>
          <cell r="J28" t="str">
            <v>Bolton</v>
          </cell>
          <cell r="K28" t="str">
            <v>North West</v>
          </cell>
          <cell r="L28" t="str">
            <v>White</v>
          </cell>
          <cell r="M28">
            <v>114</v>
          </cell>
          <cell r="O28" t="str">
            <v>Bradford</v>
          </cell>
          <cell r="P28" t="str">
            <v>Yorkshire</v>
          </cell>
          <cell r="Q28" t="str">
            <v>Male</v>
          </cell>
          <cell r="R28">
            <v>333</v>
          </cell>
        </row>
        <row r="29">
          <cell r="A29" t="str">
            <v>Cornwall</v>
          </cell>
          <cell r="C29">
            <v>139</v>
          </cell>
          <cell r="E29" t="str">
            <v>Brent</v>
          </cell>
          <cell r="F29" t="str">
            <v>London</v>
          </cell>
          <cell r="G29" t="str">
            <v>15 to 17</v>
          </cell>
          <cell r="H29">
            <v>219</v>
          </cell>
          <cell r="J29" t="str">
            <v>Bracknell Forest</v>
          </cell>
          <cell r="K29" t="str">
            <v>South East</v>
          </cell>
          <cell r="L29" t="str">
            <v>BAME</v>
          </cell>
          <cell r="M29">
            <v>4</v>
          </cell>
          <cell r="O29" t="str">
            <v>Brent</v>
          </cell>
          <cell r="P29" t="str">
            <v>London</v>
          </cell>
          <cell r="Q29" t="str">
            <v>Female</v>
          </cell>
          <cell r="R29">
            <v>30</v>
          </cell>
        </row>
        <row r="30">
          <cell r="A30" t="str">
            <v>Coventry</v>
          </cell>
          <cell r="C30">
            <v>189</v>
          </cell>
          <cell r="E30" t="str">
            <v>Brighton and Hove</v>
          </cell>
          <cell r="F30" t="str">
            <v>South East</v>
          </cell>
          <cell r="G30" t="str">
            <v>10 to 14</v>
          </cell>
          <cell r="H30">
            <v>14</v>
          </cell>
          <cell r="J30" t="str">
            <v>Bracknell Forest</v>
          </cell>
          <cell r="K30" t="str">
            <v>South East</v>
          </cell>
          <cell r="L30" t="str">
            <v>White</v>
          </cell>
          <cell r="M30">
            <v>49</v>
          </cell>
          <cell r="O30" t="str">
            <v>Brent</v>
          </cell>
          <cell r="P30" t="str">
            <v>London</v>
          </cell>
          <cell r="Q30" t="str">
            <v>Male</v>
          </cell>
          <cell r="R30">
            <v>219</v>
          </cell>
        </row>
        <row r="31">
          <cell r="A31" t="str">
            <v>Croydon</v>
          </cell>
          <cell r="C31">
            <v>349</v>
          </cell>
          <cell r="E31" t="str">
            <v>Brighton and Hove</v>
          </cell>
          <cell r="F31" t="str">
            <v>South East</v>
          </cell>
          <cell r="G31" t="str">
            <v>15 to 17</v>
          </cell>
          <cell r="H31">
            <v>58</v>
          </cell>
          <cell r="J31" t="str">
            <v>Bradford</v>
          </cell>
          <cell r="K31" t="str">
            <v>Yorkshire</v>
          </cell>
          <cell r="L31" t="str">
            <v>BAME</v>
          </cell>
          <cell r="M31">
            <v>110</v>
          </cell>
          <cell r="O31" t="str">
            <v>Brighton and Hove</v>
          </cell>
          <cell r="P31" t="str">
            <v>South East</v>
          </cell>
          <cell r="Q31" t="str">
            <v>Female</v>
          </cell>
          <cell r="R31">
            <v>10</v>
          </cell>
        </row>
        <row r="32">
          <cell r="A32" t="str">
            <v>Cumbria</v>
          </cell>
          <cell r="C32">
            <v>234</v>
          </cell>
          <cell r="E32" t="str">
            <v>Bristol</v>
          </cell>
          <cell r="F32" t="str">
            <v>South West</v>
          </cell>
          <cell r="G32" t="str">
            <v>10 to 14</v>
          </cell>
          <cell r="H32">
            <v>81</v>
          </cell>
          <cell r="J32" t="str">
            <v>Bradford</v>
          </cell>
          <cell r="K32" t="str">
            <v>Yorkshire</v>
          </cell>
          <cell r="L32" t="str">
            <v>White</v>
          </cell>
          <cell r="M32">
            <v>284</v>
          </cell>
          <cell r="O32" t="str">
            <v>Brighton and Hove</v>
          </cell>
          <cell r="P32" t="str">
            <v>South East</v>
          </cell>
          <cell r="Q32" t="str">
            <v>Male</v>
          </cell>
          <cell r="R32">
            <v>62</v>
          </cell>
        </row>
        <row r="33">
          <cell r="A33" t="str">
            <v>Cwm Taf</v>
          </cell>
          <cell r="C33">
            <v>123</v>
          </cell>
          <cell r="E33" t="str">
            <v>Bristol</v>
          </cell>
          <cell r="F33" t="str">
            <v>South West</v>
          </cell>
          <cell r="G33" t="str">
            <v>15 to 17</v>
          </cell>
          <cell r="H33">
            <v>256</v>
          </cell>
          <cell r="J33" t="str">
            <v>Brent</v>
          </cell>
          <cell r="K33" t="str">
            <v>London</v>
          </cell>
          <cell r="L33" t="str">
            <v>BAME</v>
          </cell>
          <cell r="M33">
            <v>201</v>
          </cell>
          <cell r="O33" t="str">
            <v>Bristol</v>
          </cell>
          <cell r="P33" t="str">
            <v>South West</v>
          </cell>
          <cell r="Q33" t="str">
            <v>Female</v>
          </cell>
          <cell r="R33">
            <v>68</v>
          </cell>
        </row>
        <row r="34">
          <cell r="A34" t="str">
            <v>Darlington</v>
          </cell>
          <cell r="C34">
            <v>55</v>
          </cell>
          <cell r="E34" t="str">
            <v>Bromley</v>
          </cell>
          <cell r="F34" t="str">
            <v>London</v>
          </cell>
          <cell r="G34" t="str">
            <v>10 to 14</v>
          </cell>
          <cell r="H34">
            <v>28</v>
          </cell>
          <cell r="J34" t="str">
            <v>Brent</v>
          </cell>
          <cell r="K34" t="str">
            <v>London</v>
          </cell>
          <cell r="L34" t="str">
            <v>Not Known</v>
          </cell>
          <cell r="M34">
            <v>11</v>
          </cell>
          <cell r="O34" t="str">
            <v>Bristol</v>
          </cell>
          <cell r="P34" t="str">
            <v>South West</v>
          </cell>
          <cell r="Q34" t="str">
            <v>Male</v>
          </cell>
          <cell r="R34">
            <v>269</v>
          </cell>
        </row>
        <row r="35">
          <cell r="A35" t="str">
            <v>Derby</v>
          </cell>
          <cell r="C35">
            <v>245</v>
          </cell>
          <cell r="E35" t="str">
            <v>Bromley</v>
          </cell>
          <cell r="F35" t="str">
            <v>London</v>
          </cell>
          <cell r="G35" t="str">
            <v>15 to 17</v>
          </cell>
          <cell r="H35">
            <v>114</v>
          </cell>
          <cell r="J35" t="str">
            <v>Brent</v>
          </cell>
          <cell r="K35" t="str">
            <v>London</v>
          </cell>
          <cell r="L35" t="str">
            <v>White</v>
          </cell>
          <cell r="M35">
            <v>37</v>
          </cell>
          <cell r="O35" t="str">
            <v>Bromley</v>
          </cell>
          <cell r="P35" t="str">
            <v>London</v>
          </cell>
          <cell r="Q35" t="str">
            <v>Female</v>
          </cell>
          <cell r="R35">
            <v>19</v>
          </cell>
        </row>
        <row r="36">
          <cell r="A36" t="str">
            <v>Derbyshire</v>
          </cell>
          <cell r="C36">
            <v>144</v>
          </cell>
          <cell r="E36" t="str">
            <v>Buckinghamshire</v>
          </cell>
          <cell r="F36" t="str">
            <v>South East</v>
          </cell>
          <cell r="G36" t="str">
            <v>10 to 14</v>
          </cell>
          <cell r="H36">
            <v>49</v>
          </cell>
          <cell r="J36" t="str">
            <v>Brighton and Hove</v>
          </cell>
          <cell r="K36" t="str">
            <v>South East</v>
          </cell>
          <cell r="L36" t="str">
            <v>BAME</v>
          </cell>
          <cell r="M36">
            <v>17</v>
          </cell>
          <cell r="O36" t="str">
            <v>Bromley</v>
          </cell>
          <cell r="P36" t="str">
            <v>London</v>
          </cell>
          <cell r="Q36" t="str">
            <v>Male</v>
          </cell>
          <cell r="R36">
            <v>123</v>
          </cell>
        </row>
        <row r="37">
          <cell r="A37" t="str">
            <v>Devon</v>
          </cell>
          <cell r="C37">
            <v>202</v>
          </cell>
          <cell r="E37" t="str">
            <v>Buckinghamshire</v>
          </cell>
          <cell r="F37" t="str">
            <v>South East</v>
          </cell>
          <cell r="G37" t="str">
            <v>15 to 17</v>
          </cell>
          <cell r="H37">
            <v>155</v>
          </cell>
          <cell r="J37" t="str">
            <v>Brighton and Hove</v>
          </cell>
          <cell r="K37" t="str">
            <v>South East</v>
          </cell>
          <cell r="L37" t="str">
            <v>Not Known</v>
          </cell>
          <cell r="M37">
            <v>4</v>
          </cell>
          <cell r="O37" t="str">
            <v>Buckinghamshire</v>
          </cell>
          <cell r="P37" t="str">
            <v>South East</v>
          </cell>
          <cell r="Q37" t="str">
            <v>Female</v>
          </cell>
          <cell r="R37">
            <v>30</v>
          </cell>
        </row>
        <row r="38">
          <cell r="A38" t="str">
            <v>Doncaster</v>
          </cell>
          <cell r="C38">
            <v>140</v>
          </cell>
          <cell r="E38" t="str">
            <v>Bury and Rochdale</v>
          </cell>
          <cell r="F38" t="str">
            <v>North West</v>
          </cell>
          <cell r="G38" t="str">
            <v>10 to 14</v>
          </cell>
          <cell r="H38">
            <v>65</v>
          </cell>
          <cell r="J38" t="str">
            <v>Brighton and Hove</v>
          </cell>
          <cell r="K38" t="str">
            <v>South East</v>
          </cell>
          <cell r="L38" t="str">
            <v>White</v>
          </cell>
          <cell r="M38">
            <v>51</v>
          </cell>
          <cell r="O38" t="str">
            <v>Buckinghamshire</v>
          </cell>
          <cell r="P38" t="str">
            <v>South East</v>
          </cell>
          <cell r="Q38" t="str">
            <v>Male</v>
          </cell>
          <cell r="R38">
            <v>173</v>
          </cell>
        </row>
        <row r="39">
          <cell r="A39" t="str">
            <v>Dorset Combined YOS</v>
          </cell>
          <cell r="C39">
            <v>299</v>
          </cell>
          <cell r="E39" t="str">
            <v>Bury and Rochdale</v>
          </cell>
          <cell r="F39" t="str">
            <v>North West</v>
          </cell>
          <cell r="G39" t="str">
            <v>15 to 17</v>
          </cell>
          <cell r="H39">
            <v>153</v>
          </cell>
          <cell r="J39" t="str">
            <v>Bristol</v>
          </cell>
          <cell r="K39" t="str">
            <v>South West</v>
          </cell>
          <cell r="L39" t="str">
            <v>BAME</v>
          </cell>
          <cell r="M39">
            <v>99</v>
          </cell>
          <cell r="O39" t="str">
            <v>Buckinghamshire</v>
          </cell>
          <cell r="P39" t="str">
            <v>South East</v>
          </cell>
          <cell r="Q39" t="str">
            <v>Not Known</v>
          </cell>
          <cell r="R39">
            <v>1</v>
          </cell>
        </row>
        <row r="40">
          <cell r="A40" t="str">
            <v>Dudley</v>
          </cell>
          <cell r="C40">
            <v>165</v>
          </cell>
          <cell r="E40" t="str">
            <v>Calderdale</v>
          </cell>
          <cell r="F40" t="str">
            <v>Yorkshire</v>
          </cell>
          <cell r="G40" t="str">
            <v>10 to 14</v>
          </cell>
          <cell r="H40">
            <v>39</v>
          </cell>
          <cell r="J40" t="str">
            <v>Bristol</v>
          </cell>
          <cell r="K40" t="str">
            <v>South West</v>
          </cell>
          <cell r="L40" t="str">
            <v>White</v>
          </cell>
          <cell r="M40">
            <v>238</v>
          </cell>
          <cell r="O40" t="str">
            <v>Bury and Rochdale</v>
          </cell>
          <cell r="P40" t="str">
            <v>North West</v>
          </cell>
          <cell r="Q40" t="str">
            <v>Female</v>
          </cell>
          <cell r="R40">
            <v>34</v>
          </cell>
        </row>
        <row r="41">
          <cell r="A41" t="str">
            <v>Durham</v>
          </cell>
          <cell r="C41">
            <v>281</v>
          </cell>
          <cell r="E41" t="str">
            <v>Calderdale</v>
          </cell>
          <cell r="F41" t="str">
            <v>Yorkshire</v>
          </cell>
          <cell r="G41" t="str">
            <v>15 to 17</v>
          </cell>
          <cell r="H41">
            <v>81</v>
          </cell>
          <cell r="J41" t="str">
            <v>Bromley</v>
          </cell>
          <cell r="K41" t="str">
            <v>London</v>
          </cell>
          <cell r="L41" t="str">
            <v>BAME</v>
          </cell>
          <cell r="M41">
            <v>54</v>
          </cell>
          <cell r="O41" t="str">
            <v>Bury and Rochdale</v>
          </cell>
          <cell r="P41" t="str">
            <v>North West</v>
          </cell>
          <cell r="Q41" t="str">
            <v>Male</v>
          </cell>
          <cell r="R41">
            <v>183</v>
          </cell>
        </row>
        <row r="42">
          <cell r="A42" t="str">
            <v>Ealing</v>
          </cell>
          <cell r="C42">
            <v>170</v>
          </cell>
          <cell r="E42" t="str">
            <v>Cambridgeshire</v>
          </cell>
          <cell r="F42" t="str">
            <v>Eastern</v>
          </cell>
          <cell r="G42" t="str">
            <v>10 to 14</v>
          </cell>
          <cell r="H42">
            <v>91</v>
          </cell>
          <cell r="J42" t="str">
            <v>Bromley</v>
          </cell>
          <cell r="K42" t="str">
            <v>London</v>
          </cell>
          <cell r="L42" t="str">
            <v>Not Known</v>
          </cell>
          <cell r="M42">
            <v>1</v>
          </cell>
          <cell r="O42" t="str">
            <v>Bury and Rochdale</v>
          </cell>
          <cell r="P42" t="str">
            <v>North West</v>
          </cell>
          <cell r="Q42" t="str">
            <v>Not Known</v>
          </cell>
          <cell r="R42">
            <v>1</v>
          </cell>
        </row>
        <row r="43">
          <cell r="A43" t="str">
            <v>East Riding of Yorkshire</v>
          </cell>
          <cell r="C43">
            <v>140</v>
          </cell>
          <cell r="E43" t="str">
            <v>Cambridgeshire</v>
          </cell>
          <cell r="F43" t="str">
            <v>Eastern</v>
          </cell>
          <cell r="G43" t="str">
            <v>15 to 17</v>
          </cell>
          <cell r="H43">
            <v>251</v>
          </cell>
          <cell r="J43" t="str">
            <v>Bromley</v>
          </cell>
          <cell r="K43" t="str">
            <v>London</v>
          </cell>
          <cell r="L43" t="str">
            <v>White</v>
          </cell>
          <cell r="M43">
            <v>87</v>
          </cell>
          <cell r="O43" t="str">
            <v>Calderdale</v>
          </cell>
          <cell r="P43" t="str">
            <v>Yorkshire</v>
          </cell>
          <cell r="Q43" t="str">
            <v>Female</v>
          </cell>
          <cell r="R43">
            <v>8</v>
          </cell>
        </row>
        <row r="44">
          <cell r="A44" t="str">
            <v>East Sussex</v>
          </cell>
          <cell r="C44">
            <v>227</v>
          </cell>
          <cell r="E44" t="str">
            <v>Camden</v>
          </cell>
          <cell r="F44" t="str">
            <v>London</v>
          </cell>
          <cell r="G44" t="str">
            <v>10 to 14</v>
          </cell>
          <cell r="H44">
            <v>34</v>
          </cell>
          <cell r="J44" t="str">
            <v>Buckinghamshire</v>
          </cell>
          <cell r="K44" t="str">
            <v>South East</v>
          </cell>
          <cell r="L44" t="str">
            <v>BAME</v>
          </cell>
          <cell r="M44">
            <v>79</v>
          </cell>
          <cell r="O44" t="str">
            <v>Calderdale</v>
          </cell>
          <cell r="P44" t="str">
            <v>Yorkshire</v>
          </cell>
          <cell r="Q44" t="str">
            <v>Male</v>
          </cell>
          <cell r="R44">
            <v>112</v>
          </cell>
        </row>
        <row r="45">
          <cell r="A45" t="str">
            <v>Enfield</v>
          </cell>
          <cell r="C45">
            <v>272</v>
          </cell>
          <cell r="E45" t="str">
            <v>Camden</v>
          </cell>
          <cell r="F45" t="str">
            <v>London</v>
          </cell>
          <cell r="G45" t="str">
            <v>15 to 17</v>
          </cell>
          <cell r="H45">
            <v>106</v>
          </cell>
          <cell r="J45" t="str">
            <v>Buckinghamshire</v>
          </cell>
          <cell r="K45" t="str">
            <v>South East</v>
          </cell>
          <cell r="L45" t="str">
            <v>Not Known</v>
          </cell>
          <cell r="M45">
            <v>6</v>
          </cell>
          <cell r="O45" t="str">
            <v>Cambridgeshire</v>
          </cell>
          <cell r="P45" t="str">
            <v>Eastern</v>
          </cell>
          <cell r="Q45" t="str">
            <v>Female</v>
          </cell>
          <cell r="R45">
            <v>78</v>
          </cell>
        </row>
        <row r="46">
          <cell r="A46" t="str">
            <v>Essex</v>
          </cell>
          <cell r="C46">
            <v>482</v>
          </cell>
          <cell r="E46" t="str">
            <v>Cardiff</v>
          </cell>
          <cell r="F46" t="str">
            <v>Wales</v>
          </cell>
          <cell r="G46" t="str">
            <v>10 to 14</v>
          </cell>
          <cell r="H46">
            <v>31</v>
          </cell>
          <cell r="J46" t="str">
            <v>Buckinghamshire</v>
          </cell>
          <cell r="K46" t="str">
            <v>South East</v>
          </cell>
          <cell r="L46" t="str">
            <v>White</v>
          </cell>
          <cell r="M46">
            <v>119</v>
          </cell>
          <cell r="O46" t="str">
            <v>Cambridgeshire</v>
          </cell>
          <cell r="P46" t="str">
            <v>Eastern</v>
          </cell>
          <cell r="Q46" t="str">
            <v>Male</v>
          </cell>
          <cell r="R46">
            <v>264</v>
          </cell>
        </row>
        <row r="47">
          <cell r="A47" t="str">
            <v>Flintshire</v>
          </cell>
          <cell r="C47">
            <v>52</v>
          </cell>
          <cell r="E47" t="str">
            <v>Cardiff</v>
          </cell>
          <cell r="F47" t="str">
            <v>Wales</v>
          </cell>
          <cell r="G47" t="str">
            <v>15 to 17</v>
          </cell>
          <cell r="H47">
            <v>158</v>
          </cell>
          <cell r="J47" t="str">
            <v>Bury and Rochdale</v>
          </cell>
          <cell r="K47" t="str">
            <v>North West</v>
          </cell>
          <cell r="L47" t="str">
            <v>BAME</v>
          </cell>
          <cell r="M47">
            <v>41</v>
          </cell>
          <cell r="O47" t="str">
            <v>Camden</v>
          </cell>
          <cell r="P47" t="str">
            <v>London</v>
          </cell>
          <cell r="Q47" t="str">
            <v>Female</v>
          </cell>
          <cell r="R47">
            <v>21</v>
          </cell>
        </row>
        <row r="48">
          <cell r="A48" t="str">
            <v>Gateshead</v>
          </cell>
          <cell r="C48">
            <v>147</v>
          </cell>
          <cell r="E48" t="str">
            <v>Carmarthenshire</v>
          </cell>
          <cell r="F48" t="str">
            <v>Wales</v>
          </cell>
          <cell r="G48" t="str">
            <v>10 to 14</v>
          </cell>
          <cell r="H48">
            <v>12</v>
          </cell>
          <cell r="J48" t="str">
            <v>Bury and Rochdale</v>
          </cell>
          <cell r="K48" t="str">
            <v>North West</v>
          </cell>
          <cell r="L48" t="str">
            <v>Not Known</v>
          </cell>
          <cell r="M48">
            <v>31</v>
          </cell>
          <cell r="O48" t="str">
            <v>Camden</v>
          </cell>
          <cell r="P48" t="str">
            <v>London</v>
          </cell>
          <cell r="Q48" t="str">
            <v>Male</v>
          </cell>
          <cell r="R48">
            <v>119</v>
          </cell>
        </row>
        <row r="49">
          <cell r="A49" t="str">
            <v>Gloucestershire</v>
          </cell>
          <cell r="C49">
            <v>242</v>
          </cell>
          <cell r="E49" t="str">
            <v>Carmarthenshire</v>
          </cell>
          <cell r="F49" t="str">
            <v>Wales</v>
          </cell>
          <cell r="G49" t="str">
            <v>15 to 17</v>
          </cell>
          <cell r="H49">
            <v>64</v>
          </cell>
          <cell r="J49" t="str">
            <v>Bury and Rochdale</v>
          </cell>
          <cell r="K49" t="str">
            <v>North West</v>
          </cell>
          <cell r="L49" t="str">
            <v>White</v>
          </cell>
          <cell r="M49">
            <v>146</v>
          </cell>
          <cell r="O49" t="str">
            <v>Cardiff</v>
          </cell>
          <cell r="P49" t="str">
            <v>Wales</v>
          </cell>
          <cell r="Q49" t="str">
            <v>Female</v>
          </cell>
          <cell r="R49">
            <v>24</v>
          </cell>
        </row>
        <row r="50">
          <cell r="A50" t="str">
            <v>Greenwich</v>
          </cell>
          <cell r="C50">
            <v>222</v>
          </cell>
          <cell r="E50" t="str">
            <v>Ceredigion</v>
          </cell>
          <cell r="F50" t="str">
            <v>Wales</v>
          </cell>
          <cell r="G50" t="str">
            <v>10 to 14</v>
          </cell>
          <cell r="H50">
            <v>5</v>
          </cell>
          <cell r="J50" t="str">
            <v>Calderdale</v>
          </cell>
          <cell r="K50" t="str">
            <v>Yorkshire</v>
          </cell>
          <cell r="L50" t="str">
            <v>BAME</v>
          </cell>
          <cell r="M50">
            <v>17</v>
          </cell>
          <cell r="O50" t="str">
            <v>Cardiff</v>
          </cell>
          <cell r="P50" t="str">
            <v>Wales</v>
          </cell>
          <cell r="Q50" t="str">
            <v>Male</v>
          </cell>
          <cell r="R50">
            <v>165</v>
          </cell>
        </row>
        <row r="51">
          <cell r="A51" t="str">
            <v>Gwynedd Mon</v>
          </cell>
          <cell r="C51">
            <v>61</v>
          </cell>
          <cell r="E51" t="str">
            <v>Ceredigion</v>
          </cell>
          <cell r="F51" t="str">
            <v>Wales</v>
          </cell>
          <cell r="G51" t="str">
            <v>15 to 17</v>
          </cell>
          <cell r="H51">
            <v>16</v>
          </cell>
          <cell r="J51" t="str">
            <v>Calderdale</v>
          </cell>
          <cell r="K51" t="str">
            <v>Yorkshire</v>
          </cell>
          <cell r="L51" t="str">
            <v>Not Known</v>
          </cell>
          <cell r="M51">
            <v>1</v>
          </cell>
          <cell r="O51" t="str">
            <v>Carmarthenshire</v>
          </cell>
          <cell r="P51" t="str">
            <v>Wales</v>
          </cell>
          <cell r="Q51" t="str">
            <v>Female</v>
          </cell>
          <cell r="R51">
            <v>16</v>
          </cell>
        </row>
        <row r="52">
          <cell r="A52" t="str">
            <v>Hackney</v>
          </cell>
          <cell r="C52">
            <v>214</v>
          </cell>
          <cell r="E52" t="str">
            <v>Cheshire East, Cheshire West, Halton and Warrington</v>
          </cell>
          <cell r="F52" t="str">
            <v>North West</v>
          </cell>
          <cell r="G52" t="str">
            <v>10 to 14</v>
          </cell>
          <cell r="H52">
            <v>129</v>
          </cell>
          <cell r="J52" t="str">
            <v>Calderdale</v>
          </cell>
          <cell r="K52" t="str">
            <v>Yorkshire</v>
          </cell>
          <cell r="L52" t="str">
            <v>White</v>
          </cell>
          <cell r="M52">
            <v>102</v>
          </cell>
          <cell r="O52" t="str">
            <v>Carmarthenshire</v>
          </cell>
          <cell r="P52" t="str">
            <v>Wales</v>
          </cell>
          <cell r="Q52" t="str">
            <v>Male</v>
          </cell>
          <cell r="R52">
            <v>60</v>
          </cell>
        </row>
        <row r="53">
          <cell r="A53" t="str">
            <v>Hammersmith and Fulham</v>
          </cell>
          <cell r="C53">
            <v>100</v>
          </cell>
          <cell r="E53" t="str">
            <v>Cheshire East, Cheshire West, Halton and Warrington</v>
          </cell>
          <cell r="F53" t="str">
            <v>North West</v>
          </cell>
          <cell r="G53" t="str">
            <v>15 to 17</v>
          </cell>
          <cell r="H53">
            <v>465</v>
          </cell>
          <cell r="J53" t="str">
            <v>Cambridgeshire</v>
          </cell>
          <cell r="K53" t="str">
            <v>Eastern</v>
          </cell>
          <cell r="L53" t="str">
            <v>BAME</v>
          </cell>
          <cell r="M53">
            <v>44</v>
          </cell>
          <cell r="O53" t="str">
            <v>Ceredigion</v>
          </cell>
          <cell r="P53" t="str">
            <v>Wales</v>
          </cell>
          <cell r="Q53" t="str">
            <v>Female</v>
          </cell>
          <cell r="R53">
            <v>3</v>
          </cell>
        </row>
        <row r="54">
          <cell r="A54" t="str">
            <v>Hampshire</v>
          </cell>
          <cell r="C54">
            <v>355</v>
          </cell>
          <cell r="E54" t="str">
            <v>Conwy and Denbighshire</v>
          </cell>
          <cell r="F54" t="str">
            <v>Wales</v>
          </cell>
          <cell r="G54" t="str">
            <v>10 to 14</v>
          </cell>
          <cell r="H54">
            <v>30</v>
          </cell>
          <cell r="J54" t="str">
            <v>Cambridgeshire</v>
          </cell>
          <cell r="K54" t="str">
            <v>Eastern</v>
          </cell>
          <cell r="L54" t="str">
            <v>White</v>
          </cell>
          <cell r="M54">
            <v>298</v>
          </cell>
          <cell r="O54" t="str">
            <v>Ceredigion</v>
          </cell>
          <cell r="P54" t="str">
            <v>Wales</v>
          </cell>
          <cell r="Q54" t="str">
            <v>Male</v>
          </cell>
          <cell r="R54">
            <v>18</v>
          </cell>
        </row>
        <row r="55">
          <cell r="A55" t="str">
            <v>Haringey</v>
          </cell>
          <cell r="C55">
            <v>168</v>
          </cell>
          <cell r="E55" t="str">
            <v>Conwy and Denbighshire</v>
          </cell>
          <cell r="F55" t="str">
            <v>Wales</v>
          </cell>
          <cell r="G55" t="str">
            <v>15 to 17</v>
          </cell>
          <cell r="H55">
            <v>83</v>
          </cell>
          <cell r="J55" t="str">
            <v>Camden</v>
          </cell>
          <cell r="K55" t="str">
            <v>London</v>
          </cell>
          <cell r="L55" t="str">
            <v>BAME</v>
          </cell>
          <cell r="M55">
            <v>89</v>
          </cell>
          <cell r="O55" t="str">
            <v>Cheshire East, Cheshire West, Halton and Warrington</v>
          </cell>
          <cell r="P55" t="str">
            <v>North West</v>
          </cell>
          <cell r="Q55" t="str">
            <v>Female</v>
          </cell>
          <cell r="R55">
            <v>94</v>
          </cell>
        </row>
        <row r="56">
          <cell r="A56" t="str">
            <v>Harrow</v>
          </cell>
          <cell r="C56">
            <v>111</v>
          </cell>
          <cell r="E56" t="str">
            <v>Cornwall</v>
          </cell>
          <cell r="F56" t="str">
            <v>South West</v>
          </cell>
          <cell r="G56" t="str">
            <v>10 to 14</v>
          </cell>
          <cell r="H56">
            <v>23</v>
          </cell>
          <cell r="J56" t="str">
            <v>Camden</v>
          </cell>
          <cell r="K56" t="str">
            <v>London</v>
          </cell>
          <cell r="L56" t="str">
            <v>White</v>
          </cell>
          <cell r="M56">
            <v>51</v>
          </cell>
          <cell r="O56" t="str">
            <v>Cheshire East, Cheshire West, Halton and Warrington</v>
          </cell>
          <cell r="P56" t="str">
            <v>North West</v>
          </cell>
          <cell r="Q56" t="str">
            <v>Male</v>
          </cell>
          <cell r="R56">
            <v>500</v>
          </cell>
        </row>
        <row r="57">
          <cell r="A57" t="str">
            <v>Hartlepool</v>
          </cell>
          <cell r="C57">
            <v>70</v>
          </cell>
          <cell r="E57" t="str">
            <v>Cornwall</v>
          </cell>
          <cell r="F57" t="str">
            <v>South West</v>
          </cell>
          <cell r="G57" t="str">
            <v>15 to 17</v>
          </cell>
          <cell r="H57">
            <v>116</v>
          </cell>
          <cell r="J57" t="str">
            <v>Cardiff</v>
          </cell>
          <cell r="K57" t="str">
            <v>Wales</v>
          </cell>
          <cell r="L57" t="str">
            <v>BAME</v>
          </cell>
          <cell r="M57">
            <v>36</v>
          </cell>
          <cell r="O57" t="str">
            <v>Conwy and Denbighshire</v>
          </cell>
          <cell r="P57" t="str">
            <v>Wales</v>
          </cell>
          <cell r="Q57" t="str">
            <v>Female</v>
          </cell>
          <cell r="R57">
            <v>24</v>
          </cell>
        </row>
        <row r="58">
          <cell r="A58" t="str">
            <v>Havering</v>
          </cell>
          <cell r="C58">
            <v>160</v>
          </cell>
          <cell r="E58" t="str">
            <v>Coventry</v>
          </cell>
          <cell r="F58" t="str">
            <v>West Midlands</v>
          </cell>
          <cell r="G58" t="str">
            <v>10 to 14</v>
          </cell>
          <cell r="H58">
            <v>41</v>
          </cell>
          <cell r="J58" t="str">
            <v>Cardiff</v>
          </cell>
          <cell r="K58" t="str">
            <v>Wales</v>
          </cell>
          <cell r="L58" t="str">
            <v>Not Known</v>
          </cell>
          <cell r="M58">
            <v>4</v>
          </cell>
          <cell r="O58" t="str">
            <v>Conwy and Denbighshire</v>
          </cell>
          <cell r="P58" t="str">
            <v>Wales</v>
          </cell>
          <cell r="Q58" t="str">
            <v>Male</v>
          </cell>
          <cell r="R58">
            <v>89</v>
          </cell>
        </row>
        <row r="59">
          <cell r="A59" t="str">
            <v>Hertfordshire</v>
          </cell>
          <cell r="C59">
            <v>629</v>
          </cell>
          <cell r="E59" t="str">
            <v>Coventry</v>
          </cell>
          <cell r="F59" t="str">
            <v>West Midlands</v>
          </cell>
          <cell r="G59" t="str">
            <v>15 to 17</v>
          </cell>
          <cell r="H59">
            <v>148</v>
          </cell>
          <cell r="J59" t="str">
            <v>Cardiff</v>
          </cell>
          <cell r="K59" t="str">
            <v>Wales</v>
          </cell>
          <cell r="L59" t="str">
            <v>White</v>
          </cell>
          <cell r="M59">
            <v>149</v>
          </cell>
          <cell r="O59" t="str">
            <v>Cornwall</v>
          </cell>
          <cell r="P59" t="str">
            <v>South West</v>
          </cell>
          <cell r="Q59" t="str">
            <v>Female</v>
          </cell>
          <cell r="R59">
            <v>27</v>
          </cell>
        </row>
        <row r="60">
          <cell r="A60" t="str">
            <v>Hillingdon</v>
          </cell>
          <cell r="C60">
            <v>128</v>
          </cell>
          <cell r="E60" t="str">
            <v>Croydon</v>
          </cell>
          <cell r="F60" t="str">
            <v>London</v>
          </cell>
          <cell r="G60" t="str">
            <v>10 to 14</v>
          </cell>
          <cell r="H60">
            <v>74</v>
          </cell>
          <cell r="J60" t="str">
            <v>Carmarthenshire</v>
          </cell>
          <cell r="K60" t="str">
            <v>Wales</v>
          </cell>
          <cell r="L60" t="str">
            <v>BAME</v>
          </cell>
          <cell r="M60">
            <v>3</v>
          </cell>
          <cell r="O60" t="str">
            <v>Cornwall</v>
          </cell>
          <cell r="P60" t="str">
            <v>South West</v>
          </cell>
          <cell r="Q60" t="str">
            <v>Male</v>
          </cell>
          <cell r="R60">
            <v>112</v>
          </cell>
        </row>
        <row r="61">
          <cell r="A61" t="str">
            <v>Hounslow</v>
          </cell>
          <cell r="C61">
            <v>178</v>
          </cell>
          <cell r="E61" t="str">
            <v>Croydon</v>
          </cell>
          <cell r="F61" t="str">
            <v>London</v>
          </cell>
          <cell r="G61" t="str">
            <v>15 to 17</v>
          </cell>
          <cell r="H61">
            <v>275</v>
          </cell>
          <cell r="J61" t="str">
            <v>Carmarthenshire</v>
          </cell>
          <cell r="K61" t="str">
            <v>Wales</v>
          </cell>
          <cell r="L61" t="str">
            <v>White</v>
          </cell>
          <cell r="M61">
            <v>73</v>
          </cell>
          <cell r="O61" t="str">
            <v>Coventry</v>
          </cell>
          <cell r="P61" t="str">
            <v>West Midlands</v>
          </cell>
          <cell r="Q61" t="str">
            <v>Female</v>
          </cell>
          <cell r="R61">
            <v>26</v>
          </cell>
        </row>
        <row r="62">
          <cell r="A62" t="str">
            <v>Isle of Wight</v>
          </cell>
          <cell r="C62">
            <v>77</v>
          </cell>
          <cell r="E62" t="str">
            <v>Cumbria</v>
          </cell>
          <cell r="F62" t="str">
            <v>North West</v>
          </cell>
          <cell r="G62" t="str">
            <v>10 to 14</v>
          </cell>
          <cell r="H62">
            <v>60</v>
          </cell>
          <cell r="J62" t="str">
            <v>Ceredigion</v>
          </cell>
          <cell r="K62" t="str">
            <v>Wales</v>
          </cell>
          <cell r="L62" t="str">
            <v>BAME</v>
          </cell>
          <cell r="M62">
            <v>1</v>
          </cell>
          <cell r="O62" t="str">
            <v>Coventry</v>
          </cell>
          <cell r="P62" t="str">
            <v>West Midlands</v>
          </cell>
          <cell r="Q62" t="str">
            <v>Male</v>
          </cell>
          <cell r="R62">
            <v>163</v>
          </cell>
        </row>
        <row r="63">
          <cell r="A63" t="str">
            <v>Islington</v>
          </cell>
          <cell r="C63">
            <v>153</v>
          </cell>
          <cell r="E63" t="str">
            <v>Cumbria</v>
          </cell>
          <cell r="F63" t="str">
            <v>North West</v>
          </cell>
          <cell r="G63" t="str">
            <v>15 to 17</v>
          </cell>
          <cell r="H63">
            <v>174</v>
          </cell>
          <cell r="J63" t="str">
            <v>Ceredigion</v>
          </cell>
          <cell r="K63" t="str">
            <v>Wales</v>
          </cell>
          <cell r="L63" t="str">
            <v>Not Known</v>
          </cell>
          <cell r="M63">
            <v>1</v>
          </cell>
          <cell r="O63" t="str">
            <v>Croydon</v>
          </cell>
          <cell r="P63" t="str">
            <v>London</v>
          </cell>
          <cell r="Q63" t="str">
            <v>Female</v>
          </cell>
          <cell r="R63">
            <v>60</v>
          </cell>
        </row>
        <row r="64">
          <cell r="A64" t="str">
            <v>Kensington and Chelsea</v>
          </cell>
          <cell r="C64">
            <v>65</v>
          </cell>
          <cell r="E64" t="str">
            <v>Cwm Taf</v>
          </cell>
          <cell r="F64" t="str">
            <v>Wales</v>
          </cell>
          <cell r="G64" t="str">
            <v>10 to 14</v>
          </cell>
          <cell r="H64">
            <v>20</v>
          </cell>
          <cell r="J64" t="str">
            <v>Ceredigion</v>
          </cell>
          <cell r="K64" t="str">
            <v>Wales</v>
          </cell>
          <cell r="L64" t="str">
            <v>White</v>
          </cell>
          <cell r="M64">
            <v>19</v>
          </cell>
          <cell r="O64" t="str">
            <v>Croydon</v>
          </cell>
          <cell r="P64" t="str">
            <v>London</v>
          </cell>
          <cell r="Q64" t="str">
            <v>Male</v>
          </cell>
          <cell r="R64">
            <v>289</v>
          </cell>
        </row>
        <row r="65">
          <cell r="A65" t="str">
            <v>Kent</v>
          </cell>
          <cell r="C65">
            <v>448</v>
          </cell>
          <cell r="E65" t="str">
            <v>Cwm Taf</v>
          </cell>
          <cell r="F65" t="str">
            <v>Wales</v>
          </cell>
          <cell r="G65" t="str">
            <v>15 to 17</v>
          </cell>
          <cell r="H65">
            <v>103</v>
          </cell>
          <cell r="J65" t="str">
            <v>Cheshire East, Cheshire West, Halton and Warrington</v>
          </cell>
          <cell r="K65" t="str">
            <v>North West</v>
          </cell>
          <cell r="L65" t="str">
            <v>BAME</v>
          </cell>
          <cell r="M65">
            <v>35</v>
          </cell>
          <cell r="O65" t="str">
            <v>Cumbria</v>
          </cell>
          <cell r="P65" t="str">
            <v>North West</v>
          </cell>
          <cell r="Q65" t="str">
            <v>Female</v>
          </cell>
          <cell r="R65">
            <v>40</v>
          </cell>
        </row>
        <row r="66">
          <cell r="A66" t="str">
            <v>Kingston and Richmond</v>
          </cell>
          <cell r="C66">
            <v>131</v>
          </cell>
          <cell r="E66" t="str">
            <v>Darlington</v>
          </cell>
          <cell r="F66" t="str">
            <v>North East</v>
          </cell>
          <cell r="G66" t="str">
            <v>10 to 14</v>
          </cell>
          <cell r="H66">
            <v>12</v>
          </cell>
          <cell r="J66" t="str">
            <v>Cheshire East, Cheshire West, Halton and Warrington</v>
          </cell>
          <cell r="K66" t="str">
            <v>North West</v>
          </cell>
          <cell r="L66" t="str">
            <v>Not Known</v>
          </cell>
          <cell r="M66">
            <v>7</v>
          </cell>
          <cell r="O66" t="str">
            <v>Cumbria</v>
          </cell>
          <cell r="P66" t="str">
            <v>North West</v>
          </cell>
          <cell r="Q66" t="str">
            <v>Male</v>
          </cell>
          <cell r="R66">
            <v>194</v>
          </cell>
        </row>
        <row r="67">
          <cell r="A67" t="str">
            <v>Kingston-upon-Hull</v>
          </cell>
          <cell r="C67">
            <v>189</v>
          </cell>
          <cell r="E67" t="str">
            <v>Darlington</v>
          </cell>
          <cell r="F67" t="str">
            <v>North East</v>
          </cell>
          <cell r="G67" t="str">
            <v>15 to 17</v>
          </cell>
          <cell r="H67">
            <v>43</v>
          </cell>
          <cell r="J67" t="str">
            <v>Cheshire East, Cheshire West, Halton and Warrington</v>
          </cell>
          <cell r="K67" t="str">
            <v>North West</v>
          </cell>
          <cell r="L67" t="str">
            <v>White</v>
          </cell>
          <cell r="M67">
            <v>552</v>
          </cell>
          <cell r="O67" t="str">
            <v>Cwm Taf</v>
          </cell>
          <cell r="P67" t="str">
            <v>Wales</v>
          </cell>
          <cell r="Q67" t="str">
            <v>Female</v>
          </cell>
          <cell r="R67">
            <v>18</v>
          </cell>
        </row>
        <row r="68">
          <cell r="A68" t="str">
            <v>Kirklees</v>
          </cell>
          <cell r="C68">
            <v>283</v>
          </cell>
          <cell r="E68" t="str">
            <v>Derby</v>
          </cell>
          <cell r="F68" t="str">
            <v>East Midlands</v>
          </cell>
          <cell r="G68" t="str">
            <v>10 to 14</v>
          </cell>
          <cell r="H68">
            <v>84</v>
          </cell>
          <cell r="J68" t="str">
            <v>Conwy and Denbighshire</v>
          </cell>
          <cell r="K68" t="str">
            <v>Wales</v>
          </cell>
          <cell r="L68" t="str">
            <v>BAME</v>
          </cell>
          <cell r="M68">
            <v>6</v>
          </cell>
          <cell r="O68" t="str">
            <v>Cwm Taf</v>
          </cell>
          <cell r="P68" t="str">
            <v>Wales</v>
          </cell>
          <cell r="Q68" t="str">
            <v>Male</v>
          </cell>
          <cell r="R68">
            <v>105</v>
          </cell>
        </row>
        <row r="69">
          <cell r="A69" t="str">
            <v>Knowsley</v>
          </cell>
          <cell r="C69">
            <v>100</v>
          </cell>
          <cell r="E69" t="str">
            <v>Derby</v>
          </cell>
          <cell r="F69" t="str">
            <v>East Midlands</v>
          </cell>
          <cell r="G69" t="str">
            <v>15 to 17</v>
          </cell>
          <cell r="H69">
            <v>161</v>
          </cell>
          <cell r="J69" t="str">
            <v>Conwy and Denbighshire</v>
          </cell>
          <cell r="K69" t="str">
            <v>Wales</v>
          </cell>
          <cell r="L69" t="str">
            <v>White</v>
          </cell>
          <cell r="M69">
            <v>107</v>
          </cell>
          <cell r="O69" t="str">
            <v>Darlington</v>
          </cell>
          <cell r="P69" t="str">
            <v>North East</v>
          </cell>
          <cell r="Q69" t="str">
            <v>Female</v>
          </cell>
          <cell r="R69">
            <v>8</v>
          </cell>
        </row>
        <row r="70">
          <cell r="A70" t="str">
            <v>Lambeth</v>
          </cell>
          <cell r="C70">
            <v>263</v>
          </cell>
          <cell r="E70" t="str">
            <v>Derbyshire</v>
          </cell>
          <cell r="F70" t="str">
            <v>East Midlands</v>
          </cell>
          <cell r="G70" t="str">
            <v>10 to 14</v>
          </cell>
          <cell r="H70">
            <v>20</v>
          </cell>
          <cell r="J70" t="str">
            <v>Cornwall</v>
          </cell>
          <cell r="K70" t="str">
            <v>South West</v>
          </cell>
          <cell r="L70" t="str">
            <v>BAME</v>
          </cell>
          <cell r="M70">
            <v>7</v>
          </cell>
          <cell r="O70" t="str">
            <v>Darlington</v>
          </cell>
          <cell r="P70" t="str">
            <v>North East</v>
          </cell>
          <cell r="Q70" t="str">
            <v>Male</v>
          </cell>
          <cell r="R70">
            <v>47</v>
          </cell>
        </row>
        <row r="71">
          <cell r="A71" t="str">
            <v>Lancashire</v>
          </cell>
          <cell r="C71">
            <v>496</v>
          </cell>
          <cell r="E71" t="str">
            <v>Derbyshire</v>
          </cell>
          <cell r="F71" t="str">
            <v>East Midlands</v>
          </cell>
          <cell r="G71" t="str">
            <v>15 to 17</v>
          </cell>
          <cell r="H71">
            <v>124</v>
          </cell>
          <cell r="J71" t="str">
            <v>Cornwall</v>
          </cell>
          <cell r="K71" t="str">
            <v>South West</v>
          </cell>
          <cell r="L71" t="str">
            <v>Not Known</v>
          </cell>
          <cell r="M71">
            <v>5</v>
          </cell>
          <cell r="O71" t="str">
            <v>Derby</v>
          </cell>
          <cell r="P71" t="str">
            <v>East Midlands</v>
          </cell>
          <cell r="Q71" t="str">
            <v>Female</v>
          </cell>
          <cell r="R71">
            <v>33</v>
          </cell>
        </row>
        <row r="72">
          <cell r="A72" t="str">
            <v>Leeds</v>
          </cell>
          <cell r="C72">
            <v>397</v>
          </cell>
          <cell r="E72" t="str">
            <v>Devon</v>
          </cell>
          <cell r="F72" t="str">
            <v>South West</v>
          </cell>
          <cell r="G72" t="str">
            <v>10 to 14</v>
          </cell>
          <cell r="H72">
            <v>45</v>
          </cell>
          <cell r="J72" t="str">
            <v>Cornwall</v>
          </cell>
          <cell r="K72" t="str">
            <v>South West</v>
          </cell>
          <cell r="L72" t="str">
            <v>White</v>
          </cell>
          <cell r="M72">
            <v>127</v>
          </cell>
          <cell r="O72" t="str">
            <v>Derby</v>
          </cell>
          <cell r="P72" t="str">
            <v>East Midlands</v>
          </cell>
          <cell r="Q72" t="str">
            <v>Male</v>
          </cell>
          <cell r="R72">
            <v>212</v>
          </cell>
        </row>
        <row r="73">
          <cell r="A73" t="str">
            <v>Leicester City</v>
          </cell>
          <cell r="C73">
            <v>271</v>
          </cell>
          <cell r="E73" t="str">
            <v>Devon</v>
          </cell>
          <cell r="F73" t="str">
            <v>South West</v>
          </cell>
          <cell r="G73" t="str">
            <v>15 to 17</v>
          </cell>
          <cell r="H73">
            <v>157</v>
          </cell>
          <cell r="J73" t="str">
            <v>Coventry</v>
          </cell>
          <cell r="K73" t="str">
            <v>West Midlands</v>
          </cell>
          <cell r="L73" t="str">
            <v>BAME</v>
          </cell>
          <cell r="M73">
            <v>36</v>
          </cell>
          <cell r="O73" t="str">
            <v>Derbyshire</v>
          </cell>
          <cell r="P73" t="str">
            <v>East Midlands</v>
          </cell>
          <cell r="Q73" t="str">
            <v>Female</v>
          </cell>
          <cell r="R73">
            <v>19</v>
          </cell>
        </row>
        <row r="74">
          <cell r="A74" t="str">
            <v>Leicestershire</v>
          </cell>
          <cell r="C74">
            <v>181</v>
          </cell>
          <cell r="E74" t="str">
            <v>Doncaster</v>
          </cell>
          <cell r="F74" t="str">
            <v>Yorkshire</v>
          </cell>
          <cell r="G74" t="str">
            <v>10 to 14</v>
          </cell>
          <cell r="H74">
            <v>43</v>
          </cell>
          <cell r="J74" t="str">
            <v>Coventry</v>
          </cell>
          <cell r="K74" t="str">
            <v>West Midlands</v>
          </cell>
          <cell r="L74" t="str">
            <v>Not Known</v>
          </cell>
          <cell r="M74">
            <v>5</v>
          </cell>
          <cell r="O74" t="str">
            <v>Derbyshire</v>
          </cell>
          <cell r="P74" t="str">
            <v>East Midlands</v>
          </cell>
          <cell r="Q74" t="str">
            <v>Male</v>
          </cell>
          <cell r="R74">
            <v>125</v>
          </cell>
        </row>
        <row r="75">
          <cell r="A75" t="str">
            <v>Lewisham</v>
          </cell>
          <cell r="C75">
            <v>293</v>
          </cell>
          <cell r="E75" t="str">
            <v>Doncaster</v>
          </cell>
          <cell r="F75" t="str">
            <v>Yorkshire</v>
          </cell>
          <cell r="G75" t="str">
            <v>15 to 17</v>
          </cell>
          <cell r="H75">
            <v>97</v>
          </cell>
          <cell r="J75" t="str">
            <v>Coventry</v>
          </cell>
          <cell r="K75" t="str">
            <v>West Midlands</v>
          </cell>
          <cell r="L75" t="str">
            <v>White</v>
          </cell>
          <cell r="M75">
            <v>148</v>
          </cell>
          <cell r="O75" t="str">
            <v>Devon</v>
          </cell>
          <cell r="P75" t="str">
            <v>South West</v>
          </cell>
          <cell r="Q75" t="str">
            <v>Female</v>
          </cell>
          <cell r="R75">
            <v>42</v>
          </cell>
        </row>
        <row r="76">
          <cell r="A76" t="str">
            <v>Lincolnshire</v>
          </cell>
          <cell r="C76">
            <v>336</v>
          </cell>
          <cell r="E76" t="str">
            <v>Dorset Combined YOS</v>
          </cell>
          <cell r="F76" t="str">
            <v>South West</v>
          </cell>
          <cell r="G76" t="str">
            <v>10 to 14</v>
          </cell>
          <cell r="H76">
            <v>95</v>
          </cell>
          <cell r="J76" t="str">
            <v>Croydon</v>
          </cell>
          <cell r="K76" t="str">
            <v>London</v>
          </cell>
          <cell r="L76" t="str">
            <v>BAME</v>
          </cell>
          <cell r="M76">
            <v>218</v>
          </cell>
          <cell r="O76" t="str">
            <v>Devon</v>
          </cell>
          <cell r="P76" t="str">
            <v>South West</v>
          </cell>
          <cell r="Q76" t="str">
            <v>Male</v>
          </cell>
          <cell r="R76">
            <v>159</v>
          </cell>
        </row>
        <row r="77">
          <cell r="A77" t="str">
            <v>Liverpool</v>
          </cell>
          <cell r="C77">
            <v>347</v>
          </cell>
          <cell r="E77" t="str">
            <v>Dorset Combined YOS</v>
          </cell>
          <cell r="F77" t="str">
            <v>South West</v>
          </cell>
          <cell r="G77" t="str">
            <v>15 to 17</v>
          </cell>
          <cell r="H77">
            <v>204</v>
          </cell>
          <cell r="J77" t="str">
            <v>Croydon</v>
          </cell>
          <cell r="K77" t="str">
            <v>London</v>
          </cell>
          <cell r="L77" t="str">
            <v>Not Known</v>
          </cell>
          <cell r="M77">
            <v>18</v>
          </cell>
          <cell r="O77" t="str">
            <v>Devon</v>
          </cell>
          <cell r="P77" t="str">
            <v>South West</v>
          </cell>
          <cell r="Q77" t="str">
            <v>Not Known</v>
          </cell>
          <cell r="R77">
            <v>1</v>
          </cell>
        </row>
        <row r="78">
          <cell r="A78" t="str">
            <v>Luton</v>
          </cell>
          <cell r="C78">
            <v>107</v>
          </cell>
          <cell r="E78" t="str">
            <v>Dudley</v>
          </cell>
          <cell r="F78" t="str">
            <v>West Midlands</v>
          </cell>
          <cell r="G78" t="str">
            <v>10 to 14</v>
          </cell>
          <cell r="H78">
            <v>40</v>
          </cell>
          <cell r="J78" t="str">
            <v>Croydon</v>
          </cell>
          <cell r="K78" t="str">
            <v>London</v>
          </cell>
          <cell r="L78" t="str">
            <v>White</v>
          </cell>
          <cell r="M78">
            <v>113</v>
          </cell>
          <cell r="O78" t="str">
            <v>Doncaster</v>
          </cell>
          <cell r="P78" t="str">
            <v>Yorkshire</v>
          </cell>
          <cell r="Q78" t="str">
            <v>Female</v>
          </cell>
          <cell r="R78">
            <v>32</v>
          </cell>
        </row>
        <row r="79">
          <cell r="A79" t="str">
            <v>Manchester</v>
          </cell>
          <cell r="C79">
            <v>390</v>
          </cell>
          <cell r="E79" t="str">
            <v>Dudley</v>
          </cell>
          <cell r="F79" t="str">
            <v>West Midlands</v>
          </cell>
          <cell r="G79" t="str">
            <v>15 to 17</v>
          </cell>
          <cell r="H79">
            <v>125</v>
          </cell>
          <cell r="J79" t="str">
            <v>Cumbria</v>
          </cell>
          <cell r="K79" t="str">
            <v>North West</v>
          </cell>
          <cell r="L79" t="str">
            <v>BAME</v>
          </cell>
          <cell r="M79">
            <v>4</v>
          </cell>
          <cell r="O79" t="str">
            <v>Doncaster</v>
          </cell>
          <cell r="P79" t="str">
            <v>Yorkshire</v>
          </cell>
          <cell r="Q79" t="str">
            <v>Male</v>
          </cell>
          <cell r="R79">
            <v>108</v>
          </cell>
        </row>
        <row r="80">
          <cell r="A80" t="str">
            <v>Medway</v>
          </cell>
          <cell r="C80">
            <v>129</v>
          </cell>
          <cell r="E80" t="str">
            <v>Durham</v>
          </cell>
          <cell r="F80" t="str">
            <v>North East</v>
          </cell>
          <cell r="G80" t="str">
            <v>10 to 14</v>
          </cell>
          <cell r="H80">
            <v>71</v>
          </cell>
          <cell r="J80" t="str">
            <v>Cumbria</v>
          </cell>
          <cell r="K80" t="str">
            <v>North West</v>
          </cell>
          <cell r="L80" t="str">
            <v>Not Known</v>
          </cell>
          <cell r="M80">
            <v>17</v>
          </cell>
          <cell r="O80" t="str">
            <v>Dorset Combined YOS</v>
          </cell>
          <cell r="P80" t="str">
            <v>South West</v>
          </cell>
          <cell r="Q80" t="str">
            <v>Female</v>
          </cell>
          <cell r="R80">
            <v>84</v>
          </cell>
        </row>
        <row r="81">
          <cell r="A81" t="str">
            <v>Merton</v>
          </cell>
          <cell r="C81">
            <v>77</v>
          </cell>
          <cell r="E81" t="str">
            <v>Durham</v>
          </cell>
          <cell r="F81" t="str">
            <v>North East</v>
          </cell>
          <cell r="G81" t="str">
            <v>15 to 17</v>
          </cell>
          <cell r="H81">
            <v>210</v>
          </cell>
          <cell r="J81" t="str">
            <v>Cumbria</v>
          </cell>
          <cell r="K81" t="str">
            <v>North West</v>
          </cell>
          <cell r="L81" t="str">
            <v>White</v>
          </cell>
          <cell r="M81">
            <v>213</v>
          </cell>
          <cell r="O81" t="str">
            <v>Dorset Combined YOS</v>
          </cell>
          <cell r="P81" t="str">
            <v>South West</v>
          </cell>
          <cell r="Q81" t="str">
            <v>Male</v>
          </cell>
          <cell r="R81">
            <v>215</v>
          </cell>
        </row>
        <row r="82">
          <cell r="A82" t="str">
            <v>Milton Keynes</v>
          </cell>
          <cell r="C82">
            <v>78</v>
          </cell>
          <cell r="E82" t="str">
            <v>Ealing</v>
          </cell>
          <cell r="F82" t="str">
            <v>London</v>
          </cell>
          <cell r="G82" t="str">
            <v>10 to 14</v>
          </cell>
          <cell r="H82">
            <v>20</v>
          </cell>
          <cell r="J82" t="str">
            <v>Cwm Taf</v>
          </cell>
          <cell r="K82" t="str">
            <v>Wales</v>
          </cell>
          <cell r="L82" t="str">
            <v>BAME</v>
          </cell>
          <cell r="M82">
            <v>2</v>
          </cell>
          <cell r="O82" t="str">
            <v>Dudley</v>
          </cell>
          <cell r="P82" t="str">
            <v>West Midlands</v>
          </cell>
          <cell r="Q82" t="str">
            <v>Female</v>
          </cell>
          <cell r="R82">
            <v>36</v>
          </cell>
        </row>
        <row r="83">
          <cell r="A83" t="str">
            <v>Monmouthshire and Torfaen</v>
          </cell>
          <cell r="C83">
            <v>104</v>
          </cell>
          <cell r="E83" t="str">
            <v>Ealing</v>
          </cell>
          <cell r="F83" t="str">
            <v>London</v>
          </cell>
          <cell r="G83" t="str">
            <v>15 to 17</v>
          </cell>
          <cell r="H83">
            <v>150</v>
          </cell>
          <cell r="J83" t="str">
            <v>Cwm Taf</v>
          </cell>
          <cell r="K83" t="str">
            <v>Wales</v>
          </cell>
          <cell r="L83" t="str">
            <v>Not Known</v>
          </cell>
          <cell r="M83">
            <v>2</v>
          </cell>
          <cell r="O83" t="str">
            <v>Dudley</v>
          </cell>
          <cell r="P83" t="str">
            <v>West Midlands</v>
          </cell>
          <cell r="Q83" t="str">
            <v>Male</v>
          </cell>
          <cell r="R83">
            <v>129</v>
          </cell>
        </row>
        <row r="84">
          <cell r="A84" t="str">
            <v>Newcastle-upon-Tyne</v>
          </cell>
          <cell r="C84">
            <v>281</v>
          </cell>
          <cell r="E84" t="str">
            <v>East Riding of Yorkshire</v>
          </cell>
          <cell r="F84" t="str">
            <v>Yorkshire</v>
          </cell>
          <cell r="G84" t="str">
            <v>10 to 14</v>
          </cell>
          <cell r="H84">
            <v>29</v>
          </cell>
          <cell r="J84" t="str">
            <v>Cwm Taf</v>
          </cell>
          <cell r="K84" t="str">
            <v>Wales</v>
          </cell>
          <cell r="L84" t="str">
            <v>White</v>
          </cell>
          <cell r="M84">
            <v>119</v>
          </cell>
          <cell r="O84" t="str">
            <v>Durham</v>
          </cell>
          <cell r="P84" t="str">
            <v>North East</v>
          </cell>
          <cell r="Q84" t="str">
            <v>Female</v>
          </cell>
          <cell r="R84">
            <v>40</v>
          </cell>
        </row>
        <row r="85">
          <cell r="A85" t="str">
            <v>Newham</v>
          </cell>
          <cell r="C85">
            <v>204</v>
          </cell>
          <cell r="E85" t="str">
            <v>East Riding of Yorkshire</v>
          </cell>
          <cell r="F85" t="str">
            <v>Yorkshire</v>
          </cell>
          <cell r="G85" t="str">
            <v>15 to 17</v>
          </cell>
          <cell r="H85">
            <v>111</v>
          </cell>
          <cell r="J85" t="str">
            <v>Darlington</v>
          </cell>
          <cell r="K85" t="str">
            <v>North East</v>
          </cell>
          <cell r="L85" t="str">
            <v>BAME</v>
          </cell>
          <cell r="M85">
            <v>1</v>
          </cell>
          <cell r="O85" t="str">
            <v>Durham</v>
          </cell>
          <cell r="P85" t="str">
            <v>North East</v>
          </cell>
          <cell r="Q85" t="str">
            <v>Male</v>
          </cell>
          <cell r="R85">
            <v>241</v>
          </cell>
        </row>
        <row r="86">
          <cell r="A86" t="str">
            <v>Newport</v>
          </cell>
          <cell r="C86">
            <v>122</v>
          </cell>
          <cell r="E86" t="str">
            <v>East Sussex</v>
          </cell>
          <cell r="F86" t="str">
            <v>South East</v>
          </cell>
          <cell r="G86" t="str">
            <v>10 to 14</v>
          </cell>
          <cell r="H86">
            <v>51</v>
          </cell>
          <cell r="J86" t="str">
            <v>Darlington</v>
          </cell>
          <cell r="K86" t="str">
            <v>North East</v>
          </cell>
          <cell r="L86" t="str">
            <v>White</v>
          </cell>
          <cell r="M86">
            <v>54</v>
          </cell>
          <cell r="O86" t="str">
            <v>Ealing</v>
          </cell>
          <cell r="P86" t="str">
            <v>London</v>
          </cell>
          <cell r="Q86" t="str">
            <v>Female</v>
          </cell>
          <cell r="R86">
            <v>19</v>
          </cell>
        </row>
        <row r="87">
          <cell r="A87" t="str">
            <v>Norfolk</v>
          </cell>
          <cell r="C87">
            <v>456</v>
          </cell>
          <cell r="E87" t="str">
            <v>East Sussex</v>
          </cell>
          <cell r="F87" t="str">
            <v>South East</v>
          </cell>
          <cell r="G87" t="str">
            <v>15 to 17</v>
          </cell>
          <cell r="H87">
            <v>176</v>
          </cell>
          <cell r="J87" t="str">
            <v>Derby</v>
          </cell>
          <cell r="K87" t="str">
            <v>East Midlands</v>
          </cell>
          <cell r="L87" t="str">
            <v>BAME</v>
          </cell>
          <cell r="M87">
            <v>49</v>
          </cell>
          <cell r="O87" t="str">
            <v>Ealing</v>
          </cell>
          <cell r="P87" t="str">
            <v>London</v>
          </cell>
          <cell r="Q87" t="str">
            <v>Male</v>
          </cell>
          <cell r="R87">
            <v>151</v>
          </cell>
        </row>
        <row r="88">
          <cell r="A88" t="str">
            <v>North East Lincolnshire</v>
          </cell>
          <cell r="C88">
            <v>110</v>
          </cell>
          <cell r="E88" t="str">
            <v>Enfield</v>
          </cell>
          <cell r="F88" t="str">
            <v>London</v>
          </cell>
          <cell r="G88" t="str">
            <v>10 to 14</v>
          </cell>
          <cell r="H88">
            <v>66</v>
          </cell>
          <cell r="J88" t="str">
            <v>Derby</v>
          </cell>
          <cell r="K88" t="str">
            <v>East Midlands</v>
          </cell>
          <cell r="L88" t="str">
            <v>White</v>
          </cell>
          <cell r="M88">
            <v>196</v>
          </cell>
          <cell r="O88" t="str">
            <v>East Riding of Yorkshire</v>
          </cell>
          <cell r="P88" t="str">
            <v>Yorkshire</v>
          </cell>
          <cell r="Q88" t="str">
            <v>Female</v>
          </cell>
          <cell r="R88">
            <v>24</v>
          </cell>
        </row>
        <row r="89">
          <cell r="A89" t="str">
            <v>North Lincolnshire</v>
          </cell>
          <cell r="C89">
            <v>65</v>
          </cell>
          <cell r="E89" t="str">
            <v>Enfield</v>
          </cell>
          <cell r="F89" t="str">
            <v>London</v>
          </cell>
          <cell r="G89" t="str">
            <v>15 to 17</v>
          </cell>
          <cell r="H89">
            <v>206</v>
          </cell>
          <cell r="J89" t="str">
            <v>Derbyshire</v>
          </cell>
          <cell r="K89" t="str">
            <v>East Midlands</v>
          </cell>
          <cell r="L89" t="str">
            <v>BAME</v>
          </cell>
          <cell r="M89">
            <v>17</v>
          </cell>
          <cell r="O89" t="str">
            <v>East Riding of Yorkshire</v>
          </cell>
          <cell r="P89" t="str">
            <v>Yorkshire</v>
          </cell>
          <cell r="Q89" t="str">
            <v>Male</v>
          </cell>
          <cell r="R89">
            <v>116</v>
          </cell>
        </row>
        <row r="90">
          <cell r="A90" t="str">
            <v>North Somerset</v>
          </cell>
          <cell r="C90">
            <v>104</v>
          </cell>
          <cell r="E90" t="str">
            <v>Essex</v>
          </cell>
          <cell r="F90" t="str">
            <v>Eastern</v>
          </cell>
          <cell r="G90" t="str">
            <v>10 to 14</v>
          </cell>
          <cell r="H90">
            <v>102</v>
          </cell>
          <cell r="J90" t="str">
            <v>Derbyshire</v>
          </cell>
          <cell r="K90" t="str">
            <v>East Midlands</v>
          </cell>
          <cell r="L90" t="str">
            <v>Not Known</v>
          </cell>
          <cell r="M90">
            <v>3</v>
          </cell>
          <cell r="O90" t="str">
            <v>East Sussex</v>
          </cell>
          <cell r="P90" t="str">
            <v>South East</v>
          </cell>
          <cell r="Q90" t="str">
            <v>Female</v>
          </cell>
          <cell r="R90">
            <v>49</v>
          </cell>
        </row>
        <row r="91">
          <cell r="A91" t="str">
            <v>North Tyneside</v>
          </cell>
          <cell r="C91">
            <v>114</v>
          </cell>
          <cell r="E91" t="str">
            <v>Essex</v>
          </cell>
          <cell r="F91" t="str">
            <v>Eastern</v>
          </cell>
          <cell r="G91" t="str">
            <v>15 to 17</v>
          </cell>
          <cell r="H91">
            <v>380</v>
          </cell>
          <cell r="J91" t="str">
            <v>Derbyshire</v>
          </cell>
          <cell r="K91" t="str">
            <v>East Midlands</v>
          </cell>
          <cell r="L91" t="str">
            <v>White</v>
          </cell>
          <cell r="M91">
            <v>124</v>
          </cell>
          <cell r="O91" t="str">
            <v>East Sussex</v>
          </cell>
          <cell r="P91" t="str">
            <v>South East</v>
          </cell>
          <cell r="Q91" t="str">
            <v>Male</v>
          </cell>
          <cell r="R91">
            <v>178</v>
          </cell>
        </row>
        <row r="92">
          <cell r="A92" t="str">
            <v>North Yorkshire</v>
          </cell>
          <cell r="C92">
            <v>295</v>
          </cell>
          <cell r="E92" t="str">
            <v>Flintshire</v>
          </cell>
          <cell r="F92" t="str">
            <v>Wales</v>
          </cell>
          <cell r="G92" t="str">
            <v>10 to 14</v>
          </cell>
          <cell r="H92">
            <v>5</v>
          </cell>
          <cell r="J92" t="str">
            <v>Devon</v>
          </cell>
          <cell r="K92" t="str">
            <v>South West</v>
          </cell>
          <cell r="L92" t="str">
            <v>BAME</v>
          </cell>
          <cell r="M92">
            <v>9</v>
          </cell>
          <cell r="O92" t="str">
            <v>Enfield</v>
          </cell>
          <cell r="P92" t="str">
            <v>London</v>
          </cell>
          <cell r="Q92" t="str">
            <v>Female</v>
          </cell>
          <cell r="R92">
            <v>33</v>
          </cell>
        </row>
        <row r="93">
          <cell r="A93" t="str">
            <v>Northamptonshire</v>
          </cell>
          <cell r="C93">
            <v>147</v>
          </cell>
          <cell r="E93" t="str">
            <v>Flintshire</v>
          </cell>
          <cell r="F93" t="str">
            <v>Wales</v>
          </cell>
          <cell r="G93" t="str">
            <v>15 to 17</v>
          </cell>
          <cell r="H93">
            <v>47</v>
          </cell>
          <cell r="J93" t="str">
            <v>Devon</v>
          </cell>
          <cell r="K93" t="str">
            <v>South West</v>
          </cell>
          <cell r="L93" t="str">
            <v>Not Known</v>
          </cell>
          <cell r="M93">
            <v>4</v>
          </cell>
          <cell r="O93" t="str">
            <v>Enfield</v>
          </cell>
          <cell r="P93" t="str">
            <v>London</v>
          </cell>
          <cell r="Q93" t="str">
            <v>Male</v>
          </cell>
          <cell r="R93">
            <v>239</v>
          </cell>
        </row>
        <row r="94">
          <cell r="A94" t="str">
            <v>Northumberland</v>
          </cell>
          <cell r="C94">
            <v>170</v>
          </cell>
          <cell r="E94" t="str">
            <v>Gateshead</v>
          </cell>
          <cell r="F94" t="str">
            <v>North East</v>
          </cell>
          <cell r="G94" t="str">
            <v>10 to 14</v>
          </cell>
          <cell r="H94">
            <v>52</v>
          </cell>
          <cell r="J94" t="str">
            <v>Devon</v>
          </cell>
          <cell r="K94" t="str">
            <v>South West</v>
          </cell>
          <cell r="L94" t="str">
            <v>White</v>
          </cell>
          <cell r="M94">
            <v>189</v>
          </cell>
          <cell r="O94" t="str">
            <v>Essex</v>
          </cell>
          <cell r="P94" t="str">
            <v>Eastern</v>
          </cell>
          <cell r="Q94" t="str">
            <v>Female</v>
          </cell>
          <cell r="R94">
            <v>67</v>
          </cell>
        </row>
        <row r="95">
          <cell r="A95" t="str">
            <v>Nottingham</v>
          </cell>
          <cell r="C95">
            <v>320</v>
          </cell>
          <cell r="E95" t="str">
            <v>Gateshead</v>
          </cell>
          <cell r="F95" t="str">
            <v>North East</v>
          </cell>
          <cell r="G95" t="str">
            <v>15 to 17</v>
          </cell>
          <cell r="H95">
            <v>95</v>
          </cell>
          <cell r="J95" t="str">
            <v>Doncaster</v>
          </cell>
          <cell r="K95" t="str">
            <v>Yorkshire</v>
          </cell>
          <cell r="L95" t="str">
            <v>BAME</v>
          </cell>
          <cell r="M95">
            <v>6</v>
          </cell>
          <cell r="O95" t="str">
            <v>Essex</v>
          </cell>
          <cell r="P95" t="str">
            <v>Eastern</v>
          </cell>
          <cell r="Q95" t="str">
            <v>Male</v>
          </cell>
          <cell r="R95">
            <v>415</v>
          </cell>
        </row>
        <row r="96">
          <cell r="A96" t="str">
            <v>Nottinghamshire</v>
          </cell>
          <cell r="C96">
            <v>244</v>
          </cell>
          <cell r="E96" t="str">
            <v>Gloucestershire</v>
          </cell>
          <cell r="F96" t="str">
            <v>South West</v>
          </cell>
          <cell r="G96" t="str">
            <v>10 to 14</v>
          </cell>
          <cell r="H96">
            <v>54</v>
          </cell>
          <cell r="J96" t="str">
            <v>Doncaster</v>
          </cell>
          <cell r="K96" t="str">
            <v>Yorkshire</v>
          </cell>
          <cell r="L96" t="str">
            <v>Not Known</v>
          </cell>
          <cell r="M96">
            <v>1</v>
          </cell>
          <cell r="O96" t="str">
            <v>Flintshire</v>
          </cell>
          <cell r="P96" t="str">
            <v>Wales</v>
          </cell>
          <cell r="Q96" t="str">
            <v>Female</v>
          </cell>
          <cell r="R96">
            <v>10</v>
          </cell>
        </row>
        <row r="97">
          <cell r="A97" t="str">
            <v>Oldham</v>
          </cell>
          <cell r="C97">
            <v>162</v>
          </cell>
          <cell r="E97" t="str">
            <v>Gloucestershire</v>
          </cell>
          <cell r="F97" t="str">
            <v>South West</v>
          </cell>
          <cell r="G97" t="str">
            <v>15 to 17</v>
          </cell>
          <cell r="H97">
            <v>188</v>
          </cell>
          <cell r="J97" t="str">
            <v>Doncaster</v>
          </cell>
          <cell r="K97" t="str">
            <v>Yorkshire</v>
          </cell>
          <cell r="L97" t="str">
            <v>White</v>
          </cell>
          <cell r="M97">
            <v>133</v>
          </cell>
          <cell r="O97" t="str">
            <v>Flintshire</v>
          </cell>
          <cell r="P97" t="str">
            <v>Wales</v>
          </cell>
          <cell r="Q97" t="str">
            <v>Male</v>
          </cell>
          <cell r="R97">
            <v>42</v>
          </cell>
        </row>
        <row r="98">
          <cell r="A98" t="str">
            <v>Oxfordshire</v>
          </cell>
          <cell r="C98">
            <v>240</v>
          </cell>
          <cell r="E98" t="str">
            <v>Greenwich</v>
          </cell>
          <cell r="F98" t="str">
            <v>London</v>
          </cell>
          <cell r="G98" t="str">
            <v>10 to 14</v>
          </cell>
          <cell r="H98">
            <v>52</v>
          </cell>
          <cell r="J98" t="str">
            <v>Dorset Combined YOS</v>
          </cell>
          <cell r="K98" t="str">
            <v>South West</v>
          </cell>
          <cell r="L98" t="str">
            <v>BAME</v>
          </cell>
          <cell r="M98">
            <v>22</v>
          </cell>
          <cell r="O98" t="str">
            <v>Gateshead</v>
          </cell>
          <cell r="P98" t="str">
            <v>North East</v>
          </cell>
          <cell r="Q98" t="str">
            <v>Female</v>
          </cell>
          <cell r="R98">
            <v>29</v>
          </cell>
        </row>
        <row r="99">
          <cell r="A99" t="str">
            <v>Pembrokeshire</v>
          </cell>
          <cell r="C99">
            <v>48</v>
          </cell>
          <cell r="E99" t="str">
            <v>Greenwich</v>
          </cell>
          <cell r="F99" t="str">
            <v>London</v>
          </cell>
          <cell r="G99" t="str">
            <v>15 to 17</v>
          </cell>
          <cell r="H99">
            <v>170</v>
          </cell>
          <cell r="J99" t="str">
            <v>Dorset Combined YOS</v>
          </cell>
          <cell r="K99" t="str">
            <v>South West</v>
          </cell>
          <cell r="L99" t="str">
            <v>Not Known</v>
          </cell>
          <cell r="M99">
            <v>30</v>
          </cell>
          <cell r="O99" t="str">
            <v>Gateshead</v>
          </cell>
          <cell r="P99" t="str">
            <v>North East</v>
          </cell>
          <cell r="Q99" t="str">
            <v>Male</v>
          </cell>
          <cell r="R99">
            <v>118</v>
          </cell>
        </row>
        <row r="100">
          <cell r="A100" t="str">
            <v>Peterborough</v>
          </cell>
          <cell r="C100">
            <v>89</v>
          </cell>
          <cell r="E100" t="str">
            <v>Gwynedd Mon</v>
          </cell>
          <cell r="F100" t="str">
            <v>Wales</v>
          </cell>
          <cell r="G100" t="str">
            <v>10 to 14</v>
          </cell>
          <cell r="H100">
            <v>15</v>
          </cell>
          <cell r="J100" t="str">
            <v>Dorset Combined YOS</v>
          </cell>
          <cell r="K100" t="str">
            <v>South West</v>
          </cell>
          <cell r="L100" t="str">
            <v>White</v>
          </cell>
          <cell r="M100">
            <v>247</v>
          </cell>
          <cell r="O100" t="str">
            <v>Gloucestershire</v>
          </cell>
          <cell r="P100" t="str">
            <v>South West</v>
          </cell>
          <cell r="Q100" t="str">
            <v>Female</v>
          </cell>
          <cell r="R100">
            <v>50</v>
          </cell>
        </row>
        <row r="101">
          <cell r="A101" t="str">
            <v>Plymouth</v>
          </cell>
          <cell r="C101">
            <v>121</v>
          </cell>
          <cell r="E101" t="str">
            <v>Gwynedd Mon</v>
          </cell>
          <cell r="F101" t="str">
            <v>Wales</v>
          </cell>
          <cell r="G101" t="str">
            <v>15 to 17</v>
          </cell>
          <cell r="H101">
            <v>46</v>
          </cell>
          <cell r="J101" t="str">
            <v>Dudley</v>
          </cell>
          <cell r="K101" t="str">
            <v>West Midlands</v>
          </cell>
          <cell r="L101" t="str">
            <v>BAME</v>
          </cell>
          <cell r="M101">
            <v>32</v>
          </cell>
          <cell r="O101" t="str">
            <v>Gloucestershire</v>
          </cell>
          <cell r="P101" t="str">
            <v>South West</v>
          </cell>
          <cell r="Q101" t="str">
            <v>Male</v>
          </cell>
          <cell r="R101">
            <v>192</v>
          </cell>
        </row>
        <row r="102">
          <cell r="A102" t="str">
            <v>Portsmouth</v>
          </cell>
          <cell r="C102">
            <v>163</v>
          </cell>
          <cell r="E102" t="str">
            <v>Hackney</v>
          </cell>
          <cell r="F102" t="str">
            <v>London</v>
          </cell>
          <cell r="G102" t="str">
            <v>10 to 14</v>
          </cell>
          <cell r="H102">
            <v>39</v>
          </cell>
          <cell r="J102" t="str">
            <v>Dudley</v>
          </cell>
          <cell r="K102" t="str">
            <v>West Midlands</v>
          </cell>
          <cell r="L102" t="str">
            <v>Not Known</v>
          </cell>
          <cell r="M102">
            <v>4</v>
          </cell>
          <cell r="O102" t="str">
            <v>Greenwich</v>
          </cell>
          <cell r="P102" t="str">
            <v>London</v>
          </cell>
          <cell r="Q102" t="str">
            <v>Female</v>
          </cell>
          <cell r="R102">
            <v>41</v>
          </cell>
        </row>
        <row r="103">
          <cell r="A103" t="str">
            <v>Powys</v>
          </cell>
          <cell r="C103">
            <v>25</v>
          </cell>
          <cell r="E103" t="str">
            <v>Hackney</v>
          </cell>
          <cell r="F103" t="str">
            <v>London</v>
          </cell>
          <cell r="G103" t="str">
            <v>15 to 17</v>
          </cell>
          <cell r="H103">
            <v>175</v>
          </cell>
          <cell r="J103" t="str">
            <v>Dudley</v>
          </cell>
          <cell r="K103" t="str">
            <v>West Midlands</v>
          </cell>
          <cell r="L103" t="str">
            <v>White</v>
          </cell>
          <cell r="M103">
            <v>129</v>
          </cell>
          <cell r="O103" t="str">
            <v>Greenwich</v>
          </cell>
          <cell r="P103" t="str">
            <v>London</v>
          </cell>
          <cell r="Q103" t="str">
            <v>Male</v>
          </cell>
          <cell r="R103">
            <v>181</v>
          </cell>
        </row>
        <row r="104">
          <cell r="A104" t="str">
            <v>Reading</v>
          </cell>
          <cell r="C104">
            <v>106</v>
          </cell>
          <cell r="E104" t="str">
            <v>Hammersmith and Fulham</v>
          </cell>
          <cell r="F104" t="str">
            <v>London</v>
          </cell>
          <cell r="G104" t="str">
            <v>10 to 14</v>
          </cell>
          <cell r="H104">
            <v>29</v>
          </cell>
          <cell r="J104" t="str">
            <v>Durham</v>
          </cell>
          <cell r="K104" t="str">
            <v>North East</v>
          </cell>
          <cell r="L104" t="str">
            <v>Not Known</v>
          </cell>
          <cell r="M104">
            <v>8</v>
          </cell>
          <cell r="O104" t="str">
            <v>Gwynedd Mon</v>
          </cell>
          <cell r="P104" t="str">
            <v>Wales</v>
          </cell>
          <cell r="Q104" t="str">
            <v>Female</v>
          </cell>
          <cell r="R104">
            <v>12</v>
          </cell>
        </row>
        <row r="105">
          <cell r="A105" t="str">
            <v>Redbridge</v>
          </cell>
          <cell r="C105">
            <v>141</v>
          </cell>
          <cell r="E105" t="str">
            <v>Hammersmith and Fulham</v>
          </cell>
          <cell r="F105" t="str">
            <v>London</v>
          </cell>
          <cell r="G105" t="str">
            <v>15 to 17</v>
          </cell>
          <cell r="H105">
            <v>71</v>
          </cell>
          <cell r="J105" t="str">
            <v>Durham</v>
          </cell>
          <cell r="K105" t="str">
            <v>North East</v>
          </cell>
          <cell r="L105" t="str">
            <v>White</v>
          </cell>
          <cell r="M105">
            <v>273</v>
          </cell>
          <cell r="O105" t="str">
            <v>Gwynedd Mon</v>
          </cell>
          <cell r="P105" t="str">
            <v>Wales</v>
          </cell>
          <cell r="Q105" t="str">
            <v>Male</v>
          </cell>
          <cell r="R105">
            <v>49</v>
          </cell>
        </row>
        <row r="106">
          <cell r="A106" t="str">
            <v>Rotherham</v>
          </cell>
          <cell r="C106">
            <v>132</v>
          </cell>
          <cell r="E106" t="str">
            <v>Hampshire</v>
          </cell>
          <cell r="F106" t="str">
            <v>South East</v>
          </cell>
          <cell r="G106" t="str">
            <v>10 to 14</v>
          </cell>
          <cell r="H106">
            <v>99</v>
          </cell>
          <cell r="J106" t="str">
            <v>Ealing</v>
          </cell>
          <cell r="K106" t="str">
            <v>London</v>
          </cell>
          <cell r="L106" t="str">
            <v>BAME</v>
          </cell>
          <cell r="M106">
            <v>126</v>
          </cell>
          <cell r="O106" t="str">
            <v>Hackney</v>
          </cell>
          <cell r="P106" t="str">
            <v>London</v>
          </cell>
          <cell r="Q106" t="str">
            <v>Female</v>
          </cell>
          <cell r="R106">
            <v>38</v>
          </cell>
        </row>
        <row r="107">
          <cell r="A107" t="str">
            <v>Salford</v>
          </cell>
          <cell r="C107">
            <v>157</v>
          </cell>
          <cell r="E107" t="str">
            <v>Hampshire</v>
          </cell>
          <cell r="F107" t="str">
            <v>South East</v>
          </cell>
          <cell r="G107" t="str">
            <v>15 to 17</v>
          </cell>
          <cell r="H107">
            <v>256</v>
          </cell>
          <cell r="J107" t="str">
            <v>Ealing</v>
          </cell>
          <cell r="K107" t="str">
            <v>London</v>
          </cell>
          <cell r="L107" t="str">
            <v>Not Known</v>
          </cell>
          <cell r="M107">
            <v>3</v>
          </cell>
          <cell r="O107" t="str">
            <v>Hackney</v>
          </cell>
          <cell r="P107" t="str">
            <v>London</v>
          </cell>
          <cell r="Q107" t="str">
            <v>Male</v>
          </cell>
          <cell r="R107">
            <v>176</v>
          </cell>
        </row>
        <row r="108">
          <cell r="A108" t="str">
            <v>Sandwell</v>
          </cell>
          <cell r="C108">
            <v>257</v>
          </cell>
          <cell r="E108" t="str">
            <v>Haringey</v>
          </cell>
          <cell r="F108" t="str">
            <v>London</v>
          </cell>
          <cell r="G108" t="str">
            <v>10 to 14</v>
          </cell>
          <cell r="H108">
            <v>36</v>
          </cell>
          <cell r="J108" t="str">
            <v>Ealing</v>
          </cell>
          <cell r="K108" t="str">
            <v>London</v>
          </cell>
          <cell r="L108" t="str">
            <v>White</v>
          </cell>
          <cell r="M108">
            <v>41</v>
          </cell>
          <cell r="O108" t="str">
            <v>Hammersmith and Fulham</v>
          </cell>
          <cell r="P108" t="str">
            <v>London</v>
          </cell>
          <cell r="Q108" t="str">
            <v>Female</v>
          </cell>
          <cell r="R108">
            <v>7</v>
          </cell>
        </row>
        <row r="109">
          <cell r="A109" t="str">
            <v>Sefton</v>
          </cell>
          <cell r="C109">
            <v>110</v>
          </cell>
          <cell r="E109" t="str">
            <v>Haringey</v>
          </cell>
          <cell r="F109" t="str">
            <v>London</v>
          </cell>
          <cell r="G109" t="str">
            <v>15 to 17</v>
          </cell>
          <cell r="H109">
            <v>132</v>
          </cell>
          <cell r="J109" t="str">
            <v>East Riding of Yorkshire</v>
          </cell>
          <cell r="K109" t="str">
            <v>Yorkshire</v>
          </cell>
          <cell r="L109" t="str">
            <v>BAME</v>
          </cell>
          <cell r="M109">
            <v>6</v>
          </cell>
          <cell r="O109" t="str">
            <v>Hammersmith and Fulham</v>
          </cell>
          <cell r="P109" t="str">
            <v>London</v>
          </cell>
          <cell r="Q109" t="str">
            <v>Male</v>
          </cell>
          <cell r="R109">
            <v>93</v>
          </cell>
        </row>
        <row r="110">
          <cell r="A110" t="str">
            <v>Sheffield</v>
          </cell>
          <cell r="C110">
            <v>251</v>
          </cell>
          <cell r="E110" t="str">
            <v>Harrow</v>
          </cell>
          <cell r="F110" t="str">
            <v>London</v>
          </cell>
          <cell r="G110" t="str">
            <v>10 to 14</v>
          </cell>
          <cell r="H110">
            <v>23</v>
          </cell>
          <cell r="J110" t="str">
            <v>East Riding of Yorkshire</v>
          </cell>
          <cell r="K110" t="str">
            <v>Yorkshire</v>
          </cell>
          <cell r="L110" t="str">
            <v>Not Known</v>
          </cell>
          <cell r="M110">
            <v>12</v>
          </cell>
          <cell r="O110" t="str">
            <v>Hampshire</v>
          </cell>
          <cell r="P110" t="str">
            <v>South East</v>
          </cell>
          <cell r="Q110" t="str">
            <v>Female</v>
          </cell>
          <cell r="R110">
            <v>55</v>
          </cell>
        </row>
        <row r="111">
          <cell r="A111" t="str">
            <v>Slough</v>
          </cell>
          <cell r="C111">
            <v>84</v>
          </cell>
          <cell r="E111" t="str">
            <v>Harrow</v>
          </cell>
          <cell r="F111" t="str">
            <v>London</v>
          </cell>
          <cell r="G111" t="str">
            <v>15 to 17</v>
          </cell>
          <cell r="H111">
            <v>88</v>
          </cell>
          <cell r="J111" t="str">
            <v>East Riding of Yorkshire</v>
          </cell>
          <cell r="K111" t="str">
            <v>Yorkshire</v>
          </cell>
          <cell r="L111" t="str">
            <v>White</v>
          </cell>
          <cell r="M111">
            <v>122</v>
          </cell>
          <cell r="O111" t="str">
            <v>Hampshire</v>
          </cell>
          <cell r="P111" t="str">
            <v>South East</v>
          </cell>
          <cell r="Q111" t="str">
            <v>Male</v>
          </cell>
          <cell r="R111">
            <v>300</v>
          </cell>
        </row>
        <row r="112">
          <cell r="A112" t="str">
            <v>Solihull</v>
          </cell>
          <cell r="C112">
            <v>89</v>
          </cell>
          <cell r="E112" t="str">
            <v>Hartlepool</v>
          </cell>
          <cell r="F112" t="str">
            <v>North East</v>
          </cell>
          <cell r="G112" t="str">
            <v>10 to 14</v>
          </cell>
          <cell r="H112">
            <v>20</v>
          </cell>
          <cell r="J112" t="str">
            <v>East Sussex</v>
          </cell>
          <cell r="K112" t="str">
            <v>South East</v>
          </cell>
          <cell r="L112" t="str">
            <v>BAME</v>
          </cell>
          <cell r="M112">
            <v>11</v>
          </cell>
          <cell r="O112" t="str">
            <v>Haringey</v>
          </cell>
          <cell r="P112" t="str">
            <v>London</v>
          </cell>
          <cell r="Q112" t="str">
            <v>Female</v>
          </cell>
          <cell r="R112">
            <v>31</v>
          </cell>
        </row>
        <row r="113">
          <cell r="A113" t="str">
            <v>Somerset</v>
          </cell>
          <cell r="C113">
            <v>160</v>
          </cell>
          <cell r="E113" t="str">
            <v>Hartlepool</v>
          </cell>
          <cell r="F113" t="str">
            <v>North East</v>
          </cell>
          <cell r="G113" t="str">
            <v>15 to 17</v>
          </cell>
          <cell r="H113">
            <v>50</v>
          </cell>
          <cell r="J113" t="str">
            <v>East Sussex</v>
          </cell>
          <cell r="K113" t="str">
            <v>South East</v>
          </cell>
          <cell r="L113" t="str">
            <v>Not Known</v>
          </cell>
          <cell r="M113">
            <v>17</v>
          </cell>
          <cell r="O113" t="str">
            <v>Haringey</v>
          </cell>
          <cell r="P113" t="str">
            <v>London</v>
          </cell>
          <cell r="Q113" t="str">
            <v>Male</v>
          </cell>
          <cell r="R113">
            <v>137</v>
          </cell>
        </row>
        <row r="114">
          <cell r="A114" t="str">
            <v>South Gloucestershire</v>
          </cell>
          <cell r="C114">
            <v>126</v>
          </cell>
          <cell r="E114" t="str">
            <v>Havering</v>
          </cell>
          <cell r="F114" t="str">
            <v>London</v>
          </cell>
          <cell r="G114" t="str">
            <v>10 to 14</v>
          </cell>
          <cell r="H114">
            <v>35</v>
          </cell>
          <cell r="J114" t="str">
            <v>East Sussex</v>
          </cell>
          <cell r="K114" t="str">
            <v>South East</v>
          </cell>
          <cell r="L114" t="str">
            <v>White</v>
          </cell>
          <cell r="M114">
            <v>199</v>
          </cell>
          <cell r="O114" t="str">
            <v>Harrow</v>
          </cell>
          <cell r="P114" t="str">
            <v>London</v>
          </cell>
          <cell r="Q114" t="str">
            <v>Female</v>
          </cell>
          <cell r="R114">
            <v>11</v>
          </cell>
        </row>
        <row r="115">
          <cell r="A115" t="str">
            <v>South Tees</v>
          </cell>
          <cell r="C115">
            <v>206</v>
          </cell>
          <cell r="E115" t="str">
            <v>Havering</v>
          </cell>
          <cell r="F115" t="str">
            <v>London</v>
          </cell>
          <cell r="G115" t="str">
            <v>15 to 17</v>
          </cell>
          <cell r="H115">
            <v>125</v>
          </cell>
          <cell r="J115" t="str">
            <v>Enfield</v>
          </cell>
          <cell r="K115" t="str">
            <v>London</v>
          </cell>
          <cell r="L115" t="str">
            <v>BAME</v>
          </cell>
          <cell r="M115">
            <v>145</v>
          </cell>
          <cell r="O115" t="str">
            <v>Harrow</v>
          </cell>
          <cell r="P115" t="str">
            <v>London</v>
          </cell>
          <cell r="Q115" t="str">
            <v>Male</v>
          </cell>
          <cell r="R115">
            <v>100</v>
          </cell>
        </row>
        <row r="116">
          <cell r="A116" t="str">
            <v>South Tyneside</v>
          </cell>
          <cell r="C116">
            <v>134</v>
          </cell>
          <cell r="E116" t="str">
            <v>Hertfordshire</v>
          </cell>
          <cell r="F116" t="str">
            <v>Eastern</v>
          </cell>
          <cell r="G116" t="str">
            <v>10 to 14</v>
          </cell>
          <cell r="H116">
            <v>153</v>
          </cell>
          <cell r="J116" t="str">
            <v>Enfield</v>
          </cell>
          <cell r="K116" t="str">
            <v>London</v>
          </cell>
          <cell r="L116" t="str">
            <v>Not Known</v>
          </cell>
          <cell r="M116">
            <v>7</v>
          </cell>
          <cell r="O116" t="str">
            <v>Hartlepool</v>
          </cell>
          <cell r="P116" t="str">
            <v>North East</v>
          </cell>
          <cell r="Q116" t="str">
            <v>Female</v>
          </cell>
          <cell r="R116">
            <v>14</v>
          </cell>
        </row>
        <row r="117">
          <cell r="A117" t="str">
            <v>Southampton</v>
          </cell>
          <cell r="C117">
            <v>153</v>
          </cell>
          <cell r="E117" t="str">
            <v>Hertfordshire</v>
          </cell>
          <cell r="F117" t="str">
            <v>Eastern</v>
          </cell>
          <cell r="G117" t="str">
            <v>15 to 17</v>
          </cell>
          <cell r="H117">
            <v>476</v>
          </cell>
          <cell r="J117" t="str">
            <v>Enfield</v>
          </cell>
          <cell r="K117" t="str">
            <v>London</v>
          </cell>
          <cell r="L117" t="str">
            <v>White</v>
          </cell>
          <cell r="M117">
            <v>120</v>
          </cell>
          <cell r="O117" t="str">
            <v>Hartlepool</v>
          </cell>
          <cell r="P117" t="str">
            <v>North East</v>
          </cell>
          <cell r="Q117" t="str">
            <v>Male</v>
          </cell>
          <cell r="R117">
            <v>56</v>
          </cell>
        </row>
        <row r="118">
          <cell r="A118" t="str">
            <v>Southend-on-Sea</v>
          </cell>
          <cell r="C118">
            <v>78</v>
          </cell>
          <cell r="E118" t="str">
            <v>Hillingdon</v>
          </cell>
          <cell r="F118" t="str">
            <v>London</v>
          </cell>
          <cell r="G118" t="str">
            <v>10 to 14</v>
          </cell>
          <cell r="H118">
            <v>24</v>
          </cell>
          <cell r="J118" t="str">
            <v>Essex</v>
          </cell>
          <cell r="K118" t="str">
            <v>Eastern</v>
          </cell>
          <cell r="L118" t="str">
            <v>BAME</v>
          </cell>
          <cell r="M118">
            <v>49</v>
          </cell>
          <cell r="O118" t="str">
            <v>Havering</v>
          </cell>
          <cell r="P118" t="str">
            <v>London</v>
          </cell>
          <cell r="Q118" t="str">
            <v>Female</v>
          </cell>
          <cell r="R118">
            <v>27</v>
          </cell>
        </row>
        <row r="119">
          <cell r="A119" t="str">
            <v>Southwark</v>
          </cell>
          <cell r="C119">
            <v>256</v>
          </cell>
          <cell r="E119" t="str">
            <v>Hillingdon</v>
          </cell>
          <cell r="F119" t="str">
            <v>London</v>
          </cell>
          <cell r="G119" t="str">
            <v>15 to 17</v>
          </cell>
          <cell r="H119">
            <v>104</v>
          </cell>
          <cell r="J119" t="str">
            <v>Essex</v>
          </cell>
          <cell r="K119" t="str">
            <v>Eastern</v>
          </cell>
          <cell r="L119" t="str">
            <v>Not Known</v>
          </cell>
          <cell r="M119">
            <v>43</v>
          </cell>
          <cell r="O119" t="str">
            <v>Havering</v>
          </cell>
          <cell r="P119" t="str">
            <v>London</v>
          </cell>
          <cell r="Q119" t="str">
            <v>Male</v>
          </cell>
          <cell r="R119">
            <v>133</v>
          </cell>
        </row>
        <row r="120">
          <cell r="A120" t="str">
            <v>St. Helens</v>
          </cell>
          <cell r="C120">
            <v>120</v>
          </cell>
          <cell r="E120" t="str">
            <v>Hounslow</v>
          </cell>
          <cell r="F120" t="str">
            <v>London</v>
          </cell>
          <cell r="G120" t="str">
            <v>10 to 14</v>
          </cell>
          <cell r="H120">
            <v>34</v>
          </cell>
          <cell r="J120" t="str">
            <v>Essex</v>
          </cell>
          <cell r="K120" t="str">
            <v>Eastern</v>
          </cell>
          <cell r="L120" t="str">
            <v>White</v>
          </cell>
          <cell r="M120">
            <v>390</v>
          </cell>
          <cell r="O120" t="str">
            <v>Hertfordshire</v>
          </cell>
          <cell r="P120" t="str">
            <v>Eastern</v>
          </cell>
          <cell r="Q120" t="str">
            <v>Female</v>
          </cell>
          <cell r="R120">
            <v>87</v>
          </cell>
        </row>
        <row r="121">
          <cell r="A121" t="str">
            <v>Staffordshire</v>
          </cell>
          <cell r="C121">
            <v>307</v>
          </cell>
          <cell r="E121" t="str">
            <v>Hounslow</v>
          </cell>
          <cell r="F121" t="str">
            <v>London</v>
          </cell>
          <cell r="G121" t="str">
            <v>15 to 17</v>
          </cell>
          <cell r="H121">
            <v>144</v>
          </cell>
          <cell r="J121" t="str">
            <v>Flintshire</v>
          </cell>
          <cell r="K121" t="str">
            <v>Wales</v>
          </cell>
          <cell r="L121" t="str">
            <v>BAME</v>
          </cell>
          <cell r="M121">
            <v>4</v>
          </cell>
          <cell r="O121" t="str">
            <v>Hertfordshire</v>
          </cell>
          <cell r="P121" t="str">
            <v>Eastern</v>
          </cell>
          <cell r="Q121" t="str">
            <v>Male</v>
          </cell>
          <cell r="R121">
            <v>542</v>
          </cell>
        </row>
        <row r="122">
          <cell r="A122" t="str">
            <v>Stockport</v>
          </cell>
          <cell r="C122">
            <v>134</v>
          </cell>
          <cell r="E122" t="str">
            <v>Isle of Wight</v>
          </cell>
          <cell r="F122" t="str">
            <v>South East</v>
          </cell>
          <cell r="G122" t="str">
            <v>10 to 14</v>
          </cell>
          <cell r="H122">
            <v>20</v>
          </cell>
          <cell r="J122" t="str">
            <v>Flintshire</v>
          </cell>
          <cell r="K122" t="str">
            <v>Wales</v>
          </cell>
          <cell r="L122" t="str">
            <v>Not Known</v>
          </cell>
          <cell r="M122">
            <v>3</v>
          </cell>
          <cell r="O122" t="str">
            <v>Hillingdon</v>
          </cell>
          <cell r="P122" t="str">
            <v>London</v>
          </cell>
          <cell r="Q122" t="str">
            <v>Female</v>
          </cell>
          <cell r="R122">
            <v>23</v>
          </cell>
        </row>
        <row r="123">
          <cell r="A123" t="str">
            <v>Stockton-on-Tees</v>
          </cell>
          <cell r="C123">
            <v>124</v>
          </cell>
          <cell r="E123" t="str">
            <v>Isle of Wight</v>
          </cell>
          <cell r="F123" t="str">
            <v>South East</v>
          </cell>
          <cell r="G123" t="str">
            <v>15 to 17</v>
          </cell>
          <cell r="H123">
            <v>57</v>
          </cell>
          <cell r="J123" t="str">
            <v>Flintshire</v>
          </cell>
          <cell r="K123" t="str">
            <v>Wales</v>
          </cell>
          <cell r="L123" t="str">
            <v>White</v>
          </cell>
          <cell r="M123">
            <v>45</v>
          </cell>
          <cell r="O123" t="str">
            <v>Hillingdon</v>
          </cell>
          <cell r="P123" t="str">
            <v>London</v>
          </cell>
          <cell r="Q123" t="str">
            <v>Male</v>
          </cell>
          <cell r="R123">
            <v>105</v>
          </cell>
        </row>
        <row r="124">
          <cell r="A124" t="str">
            <v>Stoke-on-Trent</v>
          </cell>
          <cell r="C124">
            <v>184</v>
          </cell>
          <cell r="E124" t="str">
            <v>Islington</v>
          </cell>
          <cell r="F124" t="str">
            <v>London</v>
          </cell>
          <cell r="G124" t="str">
            <v>10 to 14</v>
          </cell>
          <cell r="H124">
            <v>27</v>
          </cell>
          <cell r="J124" t="str">
            <v>Gateshead</v>
          </cell>
          <cell r="K124" t="str">
            <v>North East</v>
          </cell>
          <cell r="L124" t="str">
            <v>BAME</v>
          </cell>
          <cell r="M124">
            <v>3</v>
          </cell>
          <cell r="O124" t="str">
            <v>Hounslow</v>
          </cell>
          <cell r="P124" t="str">
            <v>London</v>
          </cell>
          <cell r="Q124" t="str">
            <v>Female</v>
          </cell>
          <cell r="R124">
            <v>36</v>
          </cell>
        </row>
        <row r="125">
          <cell r="A125" t="str">
            <v>Suffolk</v>
          </cell>
          <cell r="C125">
            <v>291</v>
          </cell>
          <cell r="E125" t="str">
            <v>Islington</v>
          </cell>
          <cell r="F125" t="str">
            <v>London</v>
          </cell>
          <cell r="G125" t="str">
            <v>15 to 17</v>
          </cell>
          <cell r="H125">
            <v>126</v>
          </cell>
          <cell r="J125" t="str">
            <v>Gateshead</v>
          </cell>
          <cell r="K125" t="str">
            <v>North East</v>
          </cell>
          <cell r="L125" t="str">
            <v>Not Known</v>
          </cell>
          <cell r="M125">
            <v>1</v>
          </cell>
          <cell r="O125" t="str">
            <v>Hounslow</v>
          </cell>
          <cell r="P125" t="str">
            <v>London</v>
          </cell>
          <cell r="Q125" t="str">
            <v>Male</v>
          </cell>
          <cell r="R125">
            <v>142</v>
          </cell>
        </row>
        <row r="126">
          <cell r="A126" t="str">
            <v>Sunderland</v>
          </cell>
          <cell r="C126">
            <v>201</v>
          </cell>
          <cell r="E126" t="str">
            <v>Kensington and Chelsea</v>
          </cell>
          <cell r="F126" t="str">
            <v>London</v>
          </cell>
          <cell r="G126" t="str">
            <v>10 to 14</v>
          </cell>
          <cell r="H126">
            <v>12</v>
          </cell>
          <cell r="J126" t="str">
            <v>Gateshead</v>
          </cell>
          <cell r="K126" t="str">
            <v>North East</v>
          </cell>
          <cell r="L126" t="str">
            <v>White</v>
          </cell>
          <cell r="M126">
            <v>143</v>
          </cell>
          <cell r="O126" t="str">
            <v>Isle of Wight</v>
          </cell>
          <cell r="P126" t="str">
            <v>South East</v>
          </cell>
          <cell r="Q126" t="str">
            <v>Female</v>
          </cell>
          <cell r="R126">
            <v>11</v>
          </cell>
        </row>
        <row r="127">
          <cell r="A127" t="str">
            <v>Surrey</v>
          </cell>
          <cell r="C127">
            <v>190</v>
          </cell>
          <cell r="E127" t="str">
            <v>Kensington and Chelsea</v>
          </cell>
          <cell r="F127" t="str">
            <v>London</v>
          </cell>
          <cell r="G127" t="str">
            <v>15 to 17</v>
          </cell>
          <cell r="H127">
            <v>53</v>
          </cell>
          <cell r="J127" t="str">
            <v>Gloucestershire</v>
          </cell>
          <cell r="K127" t="str">
            <v>South West</v>
          </cell>
          <cell r="L127" t="str">
            <v>BAME</v>
          </cell>
          <cell r="M127">
            <v>29</v>
          </cell>
          <cell r="O127" t="str">
            <v>Isle of Wight</v>
          </cell>
          <cell r="P127" t="str">
            <v>South East</v>
          </cell>
          <cell r="Q127" t="str">
            <v>Male</v>
          </cell>
          <cell r="R127">
            <v>66</v>
          </cell>
        </row>
        <row r="128">
          <cell r="A128" t="str">
            <v>Sutton</v>
          </cell>
          <cell r="C128">
            <v>71</v>
          </cell>
          <cell r="E128" t="str">
            <v>Kent</v>
          </cell>
          <cell r="F128" t="str">
            <v>South East</v>
          </cell>
          <cell r="G128" t="str">
            <v>10 to 14</v>
          </cell>
          <cell r="H128">
            <v>70</v>
          </cell>
          <cell r="J128" t="str">
            <v>Gloucestershire</v>
          </cell>
          <cell r="K128" t="str">
            <v>South West</v>
          </cell>
          <cell r="L128" t="str">
            <v>Not Known</v>
          </cell>
          <cell r="M128">
            <v>5</v>
          </cell>
          <cell r="O128" t="str">
            <v>Islington</v>
          </cell>
          <cell r="P128" t="str">
            <v>London</v>
          </cell>
          <cell r="Q128" t="str">
            <v>Female</v>
          </cell>
          <cell r="R128">
            <v>18</v>
          </cell>
        </row>
        <row r="129">
          <cell r="A129" t="str">
            <v>Swindon</v>
          </cell>
          <cell r="C129">
            <v>146</v>
          </cell>
          <cell r="E129" t="str">
            <v>Kent</v>
          </cell>
          <cell r="F129" t="str">
            <v>South East</v>
          </cell>
          <cell r="G129" t="str">
            <v>15 to 17</v>
          </cell>
          <cell r="H129">
            <v>378</v>
          </cell>
          <cell r="J129" t="str">
            <v>Gloucestershire</v>
          </cell>
          <cell r="K129" t="str">
            <v>South West</v>
          </cell>
          <cell r="L129" t="str">
            <v>White</v>
          </cell>
          <cell r="M129">
            <v>208</v>
          </cell>
          <cell r="O129" t="str">
            <v>Islington</v>
          </cell>
          <cell r="P129" t="str">
            <v>London</v>
          </cell>
          <cell r="Q129" t="str">
            <v>Male</v>
          </cell>
          <cell r="R129">
            <v>135</v>
          </cell>
        </row>
        <row r="130">
          <cell r="A130" t="str">
            <v>Tameside</v>
          </cell>
          <cell r="C130">
            <v>133</v>
          </cell>
          <cell r="E130" t="str">
            <v>Kingston and Richmond</v>
          </cell>
          <cell r="F130" t="str">
            <v>London</v>
          </cell>
          <cell r="G130" t="str">
            <v>10 to 14</v>
          </cell>
          <cell r="H130">
            <v>34</v>
          </cell>
          <cell r="J130" t="str">
            <v>Greenwich</v>
          </cell>
          <cell r="K130" t="str">
            <v>London</v>
          </cell>
          <cell r="L130" t="str">
            <v>BAME</v>
          </cell>
          <cell r="M130">
            <v>113</v>
          </cell>
          <cell r="O130" t="str">
            <v>Kensington and Chelsea</v>
          </cell>
          <cell r="P130" t="str">
            <v>London</v>
          </cell>
          <cell r="Q130" t="str">
            <v>Female</v>
          </cell>
          <cell r="R130">
            <v>9</v>
          </cell>
        </row>
        <row r="131">
          <cell r="A131" t="str">
            <v>Thurrock</v>
          </cell>
          <cell r="C131">
            <v>76</v>
          </cell>
          <cell r="E131" t="str">
            <v>Kingston and Richmond</v>
          </cell>
          <cell r="F131" t="str">
            <v>London</v>
          </cell>
          <cell r="G131" t="str">
            <v>15 to 17</v>
          </cell>
          <cell r="H131">
            <v>97</v>
          </cell>
          <cell r="J131" t="str">
            <v>Greenwich</v>
          </cell>
          <cell r="K131" t="str">
            <v>London</v>
          </cell>
          <cell r="L131" t="str">
            <v>White</v>
          </cell>
          <cell r="M131">
            <v>109</v>
          </cell>
          <cell r="O131" t="str">
            <v>Kensington and Chelsea</v>
          </cell>
          <cell r="P131" t="str">
            <v>London</v>
          </cell>
          <cell r="Q131" t="str">
            <v>Male</v>
          </cell>
          <cell r="R131">
            <v>56</v>
          </cell>
        </row>
        <row r="132">
          <cell r="A132" t="str">
            <v>Torbay</v>
          </cell>
          <cell r="C132">
            <v>102</v>
          </cell>
          <cell r="E132" t="str">
            <v>Kingston-upon-Hull</v>
          </cell>
          <cell r="F132" t="str">
            <v>Yorkshire</v>
          </cell>
          <cell r="G132" t="str">
            <v>10 to 14</v>
          </cell>
          <cell r="H132">
            <v>47</v>
          </cell>
          <cell r="J132" t="str">
            <v>Gwynedd Mon</v>
          </cell>
          <cell r="K132" t="str">
            <v>Wales</v>
          </cell>
          <cell r="L132" t="str">
            <v>White</v>
          </cell>
          <cell r="M132">
            <v>61</v>
          </cell>
          <cell r="O132" t="str">
            <v>Kent</v>
          </cell>
          <cell r="P132" t="str">
            <v>South East</v>
          </cell>
          <cell r="Q132" t="str">
            <v>Female</v>
          </cell>
          <cell r="R132">
            <v>66</v>
          </cell>
        </row>
        <row r="133">
          <cell r="A133" t="str">
            <v>Tower Hamlets and City of London</v>
          </cell>
          <cell r="C133">
            <v>269</v>
          </cell>
          <cell r="E133" t="str">
            <v>Kingston-upon-Hull</v>
          </cell>
          <cell r="F133" t="str">
            <v>Yorkshire</v>
          </cell>
          <cell r="G133" t="str">
            <v>15 to 17</v>
          </cell>
          <cell r="H133">
            <v>142</v>
          </cell>
          <cell r="J133" t="str">
            <v>Hackney</v>
          </cell>
          <cell r="K133" t="str">
            <v>London</v>
          </cell>
          <cell r="L133" t="str">
            <v>BAME</v>
          </cell>
          <cell r="M133">
            <v>162</v>
          </cell>
          <cell r="O133" t="str">
            <v>Kent</v>
          </cell>
          <cell r="P133" t="str">
            <v>South East</v>
          </cell>
          <cell r="Q133" t="str">
            <v>Male</v>
          </cell>
          <cell r="R133">
            <v>382</v>
          </cell>
        </row>
        <row r="134">
          <cell r="A134" t="str">
            <v>Trafford</v>
          </cell>
          <cell r="C134">
            <v>74</v>
          </cell>
          <cell r="E134" t="str">
            <v>Kirklees</v>
          </cell>
          <cell r="F134" t="str">
            <v>Yorkshire</v>
          </cell>
          <cell r="G134" t="str">
            <v>10 to 14</v>
          </cell>
          <cell r="H134">
            <v>80</v>
          </cell>
          <cell r="J134" t="str">
            <v>Hackney</v>
          </cell>
          <cell r="K134" t="str">
            <v>London</v>
          </cell>
          <cell r="L134" t="str">
            <v>Not Known</v>
          </cell>
          <cell r="M134">
            <v>2</v>
          </cell>
          <cell r="O134" t="str">
            <v>Kingston and Richmond</v>
          </cell>
          <cell r="P134" t="str">
            <v>London</v>
          </cell>
          <cell r="Q134" t="str">
            <v>Female</v>
          </cell>
          <cell r="R134">
            <v>22</v>
          </cell>
        </row>
        <row r="135">
          <cell r="A135" t="str">
            <v>Vale of Glamorgan</v>
          </cell>
          <cell r="C135">
            <v>69</v>
          </cell>
          <cell r="E135" t="str">
            <v>Kirklees</v>
          </cell>
          <cell r="F135" t="str">
            <v>Yorkshire</v>
          </cell>
          <cell r="G135" t="str">
            <v>15 to 17</v>
          </cell>
          <cell r="H135">
            <v>203</v>
          </cell>
          <cell r="J135" t="str">
            <v>Hackney</v>
          </cell>
          <cell r="K135" t="str">
            <v>London</v>
          </cell>
          <cell r="L135" t="str">
            <v>White</v>
          </cell>
          <cell r="M135">
            <v>50</v>
          </cell>
          <cell r="O135" t="str">
            <v>Kingston and Richmond</v>
          </cell>
          <cell r="P135" t="str">
            <v>London</v>
          </cell>
          <cell r="Q135" t="str">
            <v>Male</v>
          </cell>
          <cell r="R135">
            <v>109</v>
          </cell>
        </row>
        <row r="136">
          <cell r="A136" t="str">
            <v>Wakefield</v>
          </cell>
          <cell r="C136">
            <v>171</v>
          </cell>
          <cell r="E136" t="str">
            <v>Knowsley</v>
          </cell>
          <cell r="F136" t="str">
            <v>North West</v>
          </cell>
          <cell r="G136" t="str">
            <v>10 to 14</v>
          </cell>
          <cell r="H136">
            <v>24</v>
          </cell>
          <cell r="J136" t="str">
            <v>Hammersmith and Fulham</v>
          </cell>
          <cell r="K136" t="str">
            <v>London</v>
          </cell>
          <cell r="L136" t="str">
            <v>BAME</v>
          </cell>
          <cell r="M136">
            <v>62</v>
          </cell>
          <cell r="O136" t="str">
            <v>Kingston-upon-Hull</v>
          </cell>
          <cell r="P136" t="str">
            <v>Yorkshire</v>
          </cell>
          <cell r="Q136" t="str">
            <v>Female</v>
          </cell>
          <cell r="R136">
            <v>26</v>
          </cell>
        </row>
        <row r="137">
          <cell r="A137" t="str">
            <v>Walsall</v>
          </cell>
          <cell r="C137">
            <v>144</v>
          </cell>
          <cell r="E137" t="str">
            <v>Knowsley</v>
          </cell>
          <cell r="F137" t="str">
            <v>North West</v>
          </cell>
          <cell r="G137" t="str">
            <v>15 to 17</v>
          </cell>
          <cell r="H137">
            <v>76</v>
          </cell>
          <cell r="J137" t="str">
            <v>Hammersmith and Fulham</v>
          </cell>
          <cell r="K137" t="str">
            <v>London</v>
          </cell>
          <cell r="L137" t="str">
            <v>Not Known</v>
          </cell>
          <cell r="M137">
            <v>1</v>
          </cell>
          <cell r="O137" t="str">
            <v>Kingston-upon-Hull</v>
          </cell>
          <cell r="P137" t="str">
            <v>Yorkshire</v>
          </cell>
          <cell r="Q137" t="str">
            <v>Male</v>
          </cell>
          <cell r="R137">
            <v>163</v>
          </cell>
        </row>
        <row r="138">
          <cell r="A138" t="str">
            <v>Waltham Forest</v>
          </cell>
          <cell r="C138">
            <v>164</v>
          </cell>
          <cell r="E138" t="str">
            <v>Lambeth</v>
          </cell>
          <cell r="F138" t="str">
            <v>London</v>
          </cell>
          <cell r="G138" t="str">
            <v>10 to 14</v>
          </cell>
          <cell r="H138">
            <v>43</v>
          </cell>
          <cell r="J138" t="str">
            <v>Hammersmith and Fulham</v>
          </cell>
          <cell r="K138" t="str">
            <v>London</v>
          </cell>
          <cell r="L138" t="str">
            <v>White</v>
          </cell>
          <cell r="M138">
            <v>37</v>
          </cell>
          <cell r="O138" t="str">
            <v>Kirklees</v>
          </cell>
          <cell r="P138" t="str">
            <v>Yorkshire</v>
          </cell>
          <cell r="Q138" t="str">
            <v>Female</v>
          </cell>
          <cell r="R138">
            <v>36</v>
          </cell>
        </row>
        <row r="139">
          <cell r="A139" t="str">
            <v>Wandsworth</v>
          </cell>
          <cell r="C139">
            <v>111</v>
          </cell>
          <cell r="E139" t="str">
            <v>Lambeth</v>
          </cell>
          <cell r="F139" t="str">
            <v>London</v>
          </cell>
          <cell r="G139" t="str">
            <v>15 to 17</v>
          </cell>
          <cell r="H139">
            <v>220</v>
          </cell>
          <cell r="J139" t="str">
            <v>Hampshire</v>
          </cell>
          <cell r="K139" t="str">
            <v>South East</v>
          </cell>
          <cell r="L139" t="str">
            <v>BAME</v>
          </cell>
          <cell r="M139">
            <v>24</v>
          </cell>
          <cell r="O139" t="str">
            <v>Kirklees</v>
          </cell>
          <cell r="P139" t="str">
            <v>Yorkshire</v>
          </cell>
          <cell r="Q139" t="str">
            <v>Male</v>
          </cell>
          <cell r="R139">
            <v>247</v>
          </cell>
        </row>
        <row r="140">
          <cell r="A140" t="str">
            <v>Warwickshire</v>
          </cell>
          <cell r="C140">
            <v>292</v>
          </cell>
          <cell r="E140" t="str">
            <v>Lancashire</v>
          </cell>
          <cell r="F140" t="str">
            <v>North West</v>
          </cell>
          <cell r="G140" t="str">
            <v>10 to 14</v>
          </cell>
          <cell r="H140">
            <v>128</v>
          </cell>
          <cell r="J140" t="str">
            <v>Hampshire</v>
          </cell>
          <cell r="K140" t="str">
            <v>South East</v>
          </cell>
          <cell r="L140" t="str">
            <v>Not Known</v>
          </cell>
          <cell r="M140">
            <v>4</v>
          </cell>
          <cell r="O140" t="str">
            <v>Knowsley</v>
          </cell>
          <cell r="P140" t="str">
            <v>North West</v>
          </cell>
          <cell r="Q140" t="str">
            <v>Female</v>
          </cell>
          <cell r="R140">
            <v>14</v>
          </cell>
        </row>
        <row r="141">
          <cell r="A141" t="str">
            <v>West Berkshire</v>
          </cell>
          <cell r="C141">
            <v>72</v>
          </cell>
          <cell r="E141" t="str">
            <v>Lancashire</v>
          </cell>
          <cell r="F141" t="str">
            <v>North West</v>
          </cell>
          <cell r="G141" t="str">
            <v>15 to 17</v>
          </cell>
          <cell r="H141">
            <v>368</v>
          </cell>
          <cell r="J141" t="str">
            <v>Hampshire</v>
          </cell>
          <cell r="K141" t="str">
            <v>South East</v>
          </cell>
          <cell r="L141" t="str">
            <v>White</v>
          </cell>
          <cell r="M141">
            <v>327</v>
          </cell>
          <cell r="O141" t="str">
            <v>Knowsley</v>
          </cell>
          <cell r="P141" t="str">
            <v>North West</v>
          </cell>
          <cell r="Q141" t="str">
            <v>Male</v>
          </cell>
          <cell r="R141">
            <v>86</v>
          </cell>
        </row>
        <row r="142">
          <cell r="A142" t="str">
            <v>West Mercia</v>
          </cell>
          <cell r="C142">
            <v>402</v>
          </cell>
          <cell r="E142" t="str">
            <v>Leeds</v>
          </cell>
          <cell r="F142" t="str">
            <v>Yorkshire</v>
          </cell>
          <cell r="G142" t="str">
            <v>10 to 14</v>
          </cell>
          <cell r="H142">
            <v>85</v>
          </cell>
          <cell r="J142" t="str">
            <v>Haringey</v>
          </cell>
          <cell r="K142" t="str">
            <v>London</v>
          </cell>
          <cell r="L142" t="str">
            <v>BAME</v>
          </cell>
          <cell r="M142">
            <v>107</v>
          </cell>
          <cell r="O142" t="str">
            <v>Lambeth</v>
          </cell>
          <cell r="P142" t="str">
            <v>London</v>
          </cell>
          <cell r="Q142" t="str">
            <v>Female</v>
          </cell>
          <cell r="R142">
            <v>28</v>
          </cell>
        </row>
        <row r="143">
          <cell r="A143" t="str">
            <v>West Sussex</v>
          </cell>
          <cell r="C143">
            <v>262</v>
          </cell>
          <cell r="E143" t="str">
            <v>Leeds</v>
          </cell>
          <cell r="F143" t="str">
            <v>Yorkshire</v>
          </cell>
          <cell r="G143" t="str">
            <v>15 to 17</v>
          </cell>
          <cell r="H143">
            <v>312</v>
          </cell>
          <cell r="J143" t="str">
            <v>Haringey</v>
          </cell>
          <cell r="K143" t="str">
            <v>London</v>
          </cell>
          <cell r="L143" t="str">
            <v>Not Known</v>
          </cell>
          <cell r="M143">
            <v>1</v>
          </cell>
          <cell r="O143" t="str">
            <v>Lambeth</v>
          </cell>
          <cell r="P143" t="str">
            <v>London</v>
          </cell>
          <cell r="Q143" t="str">
            <v>Male</v>
          </cell>
          <cell r="R143">
            <v>235</v>
          </cell>
        </row>
        <row r="144">
          <cell r="A144" t="str">
            <v>Western Bay</v>
          </cell>
          <cell r="C144">
            <v>225</v>
          </cell>
          <cell r="E144" t="str">
            <v>Leicester City</v>
          </cell>
          <cell r="F144" t="str">
            <v>East Midlands</v>
          </cell>
          <cell r="G144" t="str">
            <v>10 to 14</v>
          </cell>
          <cell r="H144">
            <v>65</v>
          </cell>
          <cell r="J144" t="str">
            <v>Haringey</v>
          </cell>
          <cell r="K144" t="str">
            <v>London</v>
          </cell>
          <cell r="L144" t="str">
            <v>White</v>
          </cell>
          <cell r="M144">
            <v>60</v>
          </cell>
          <cell r="O144" t="str">
            <v>Lancashire</v>
          </cell>
          <cell r="P144" t="str">
            <v>North West</v>
          </cell>
          <cell r="Q144" t="str">
            <v>Female</v>
          </cell>
          <cell r="R144">
            <v>65</v>
          </cell>
        </row>
        <row r="145">
          <cell r="A145" t="str">
            <v>Westminster</v>
          </cell>
          <cell r="C145">
            <v>94</v>
          </cell>
          <cell r="E145" t="str">
            <v>Leicester City</v>
          </cell>
          <cell r="F145" t="str">
            <v>East Midlands</v>
          </cell>
          <cell r="G145" t="str">
            <v>15 to 17</v>
          </cell>
          <cell r="H145">
            <v>206</v>
          </cell>
          <cell r="J145" t="str">
            <v>Harrow</v>
          </cell>
          <cell r="K145" t="str">
            <v>London</v>
          </cell>
          <cell r="L145" t="str">
            <v>BAME</v>
          </cell>
          <cell r="M145">
            <v>79</v>
          </cell>
          <cell r="O145" t="str">
            <v>Lancashire</v>
          </cell>
          <cell r="P145" t="str">
            <v>North West</v>
          </cell>
          <cell r="Q145" t="str">
            <v>Male</v>
          </cell>
          <cell r="R145">
            <v>431</v>
          </cell>
        </row>
        <row r="146">
          <cell r="A146" t="str">
            <v>Wigan</v>
          </cell>
          <cell r="C146">
            <v>122</v>
          </cell>
          <cell r="E146" t="str">
            <v>Leicestershire</v>
          </cell>
          <cell r="F146" t="str">
            <v>East Midlands</v>
          </cell>
          <cell r="G146" t="str">
            <v>10 to 14</v>
          </cell>
          <cell r="H146">
            <v>47</v>
          </cell>
          <cell r="J146" t="str">
            <v>Harrow</v>
          </cell>
          <cell r="K146" t="str">
            <v>London</v>
          </cell>
          <cell r="L146" t="str">
            <v>Not Known</v>
          </cell>
          <cell r="M146">
            <v>2</v>
          </cell>
          <cell r="O146" t="str">
            <v>Leeds</v>
          </cell>
          <cell r="P146" t="str">
            <v>Yorkshire</v>
          </cell>
          <cell r="Q146" t="str">
            <v>Female</v>
          </cell>
          <cell r="R146">
            <v>56</v>
          </cell>
        </row>
        <row r="147">
          <cell r="A147" t="str">
            <v>Wiltshire</v>
          </cell>
          <cell r="C147">
            <v>172</v>
          </cell>
          <cell r="E147" t="str">
            <v>Leicestershire</v>
          </cell>
          <cell r="F147" t="str">
            <v>East Midlands</v>
          </cell>
          <cell r="G147" t="str">
            <v>15 to 17</v>
          </cell>
          <cell r="H147">
            <v>134</v>
          </cell>
          <cell r="J147" t="str">
            <v>Harrow</v>
          </cell>
          <cell r="K147" t="str">
            <v>London</v>
          </cell>
          <cell r="L147" t="str">
            <v>White</v>
          </cell>
          <cell r="M147">
            <v>30</v>
          </cell>
          <cell r="O147" t="str">
            <v>Leeds</v>
          </cell>
          <cell r="P147" t="str">
            <v>Yorkshire</v>
          </cell>
          <cell r="Q147" t="str">
            <v>Male</v>
          </cell>
          <cell r="R147">
            <v>341</v>
          </cell>
        </row>
        <row r="148">
          <cell r="A148" t="str">
            <v>Windsor and Maidenhead</v>
          </cell>
          <cell r="C148">
            <v>34</v>
          </cell>
          <cell r="E148" t="str">
            <v>Lewisham</v>
          </cell>
          <cell r="F148" t="str">
            <v>London</v>
          </cell>
          <cell r="G148" t="str">
            <v>10 to 14</v>
          </cell>
          <cell r="H148">
            <v>57</v>
          </cell>
          <cell r="J148" t="str">
            <v>Hartlepool</v>
          </cell>
          <cell r="K148" t="str">
            <v>North East</v>
          </cell>
          <cell r="L148" t="str">
            <v>White</v>
          </cell>
          <cell r="M148">
            <v>70</v>
          </cell>
          <cell r="O148" t="str">
            <v>Leicester City</v>
          </cell>
          <cell r="P148" t="str">
            <v>East Midlands</v>
          </cell>
          <cell r="Q148" t="str">
            <v>Female</v>
          </cell>
          <cell r="R148">
            <v>35</v>
          </cell>
        </row>
        <row r="149">
          <cell r="A149" t="str">
            <v>Wirral</v>
          </cell>
          <cell r="C149">
            <v>138</v>
          </cell>
          <cell r="E149" t="str">
            <v>Lewisham</v>
          </cell>
          <cell r="F149" t="str">
            <v>London</v>
          </cell>
          <cell r="G149" t="str">
            <v>15 to 17</v>
          </cell>
          <cell r="H149">
            <v>236</v>
          </cell>
          <cell r="J149" t="str">
            <v>Havering</v>
          </cell>
          <cell r="K149" t="str">
            <v>London</v>
          </cell>
          <cell r="L149" t="str">
            <v>BAME</v>
          </cell>
          <cell r="M149">
            <v>45</v>
          </cell>
          <cell r="O149" t="str">
            <v>Leicester City</v>
          </cell>
          <cell r="P149" t="str">
            <v>East Midlands</v>
          </cell>
          <cell r="Q149" t="str">
            <v>Male</v>
          </cell>
          <cell r="R149">
            <v>236</v>
          </cell>
        </row>
        <row r="150">
          <cell r="A150" t="str">
            <v>Wokingham</v>
          </cell>
          <cell r="C150">
            <v>43</v>
          </cell>
          <cell r="E150" t="str">
            <v>Lincolnshire</v>
          </cell>
          <cell r="F150" t="str">
            <v>East Midlands</v>
          </cell>
          <cell r="G150" t="str">
            <v>10 to 14</v>
          </cell>
          <cell r="H150">
            <v>64</v>
          </cell>
          <cell r="J150" t="str">
            <v>Havering</v>
          </cell>
          <cell r="K150" t="str">
            <v>London</v>
          </cell>
          <cell r="L150" t="str">
            <v>Not Known</v>
          </cell>
          <cell r="M150">
            <v>2</v>
          </cell>
          <cell r="O150" t="str">
            <v>Leicestershire</v>
          </cell>
          <cell r="P150" t="str">
            <v>East Midlands</v>
          </cell>
          <cell r="Q150" t="str">
            <v>Female</v>
          </cell>
          <cell r="R150">
            <v>22</v>
          </cell>
        </row>
        <row r="151">
          <cell r="A151" t="str">
            <v>Wolverhampton</v>
          </cell>
          <cell r="C151">
            <v>237</v>
          </cell>
          <cell r="E151" t="str">
            <v>Lincolnshire</v>
          </cell>
          <cell r="F151" t="str">
            <v>East Midlands</v>
          </cell>
          <cell r="G151" t="str">
            <v>15 to 17</v>
          </cell>
          <cell r="H151">
            <v>272</v>
          </cell>
          <cell r="J151" t="str">
            <v>Havering</v>
          </cell>
          <cell r="K151" t="str">
            <v>London</v>
          </cell>
          <cell r="L151" t="str">
            <v>White</v>
          </cell>
          <cell r="M151">
            <v>113</v>
          </cell>
          <cell r="O151" t="str">
            <v>Leicestershire</v>
          </cell>
          <cell r="P151" t="str">
            <v>East Midlands</v>
          </cell>
          <cell r="Q151" t="str">
            <v>Male</v>
          </cell>
          <cell r="R151">
            <v>159</v>
          </cell>
        </row>
        <row r="152">
          <cell r="A152" t="str">
            <v>Wrexham</v>
          </cell>
          <cell r="C152">
            <v>102</v>
          </cell>
          <cell r="E152" t="str">
            <v>Liverpool</v>
          </cell>
          <cell r="F152" t="str">
            <v>North West</v>
          </cell>
          <cell r="G152" t="str">
            <v>10 to 14</v>
          </cell>
          <cell r="H152">
            <v>68</v>
          </cell>
          <cell r="J152" t="str">
            <v>Hertfordshire</v>
          </cell>
          <cell r="K152" t="str">
            <v>Eastern</v>
          </cell>
          <cell r="L152" t="str">
            <v>BAME</v>
          </cell>
          <cell r="M152">
            <v>149</v>
          </cell>
          <cell r="O152" t="str">
            <v>Lewisham</v>
          </cell>
          <cell r="P152" t="str">
            <v>London</v>
          </cell>
          <cell r="Q152" t="str">
            <v>Female</v>
          </cell>
          <cell r="R152">
            <v>37</v>
          </cell>
        </row>
        <row r="153">
          <cell r="A153" t="str">
            <v>York</v>
          </cell>
          <cell r="C153">
            <v>88</v>
          </cell>
          <cell r="E153" t="str">
            <v>Liverpool</v>
          </cell>
          <cell r="F153" t="str">
            <v>North West</v>
          </cell>
          <cell r="G153" t="str">
            <v>15 to 17</v>
          </cell>
          <cell r="H153">
            <v>279</v>
          </cell>
          <cell r="J153" t="str">
            <v>Hertfordshire</v>
          </cell>
          <cell r="K153" t="str">
            <v>Eastern</v>
          </cell>
          <cell r="L153" t="str">
            <v>Not Known</v>
          </cell>
          <cell r="M153">
            <v>4</v>
          </cell>
          <cell r="O153" t="str">
            <v>Lewisham</v>
          </cell>
          <cell r="P153" t="str">
            <v>London</v>
          </cell>
          <cell r="Q153" t="str">
            <v>Male</v>
          </cell>
          <cell r="R153">
            <v>253</v>
          </cell>
        </row>
        <row r="154">
          <cell r="E154" t="str">
            <v>Luton</v>
          </cell>
          <cell r="F154" t="str">
            <v>Eastern</v>
          </cell>
          <cell r="G154" t="str">
            <v>10 to 14</v>
          </cell>
          <cell r="H154">
            <v>14</v>
          </cell>
          <cell r="J154" t="str">
            <v>Hertfordshire</v>
          </cell>
          <cell r="K154" t="str">
            <v>Eastern</v>
          </cell>
          <cell r="L154" t="str">
            <v>White</v>
          </cell>
          <cell r="M154">
            <v>476</v>
          </cell>
          <cell r="O154" t="str">
            <v>Lewisham</v>
          </cell>
          <cell r="P154" t="str">
            <v>London</v>
          </cell>
          <cell r="Q154" t="str">
            <v>Not Known</v>
          </cell>
          <cell r="R154">
            <v>3</v>
          </cell>
        </row>
        <row r="155">
          <cell r="E155" t="str">
            <v>Luton</v>
          </cell>
          <cell r="F155" t="str">
            <v>Eastern</v>
          </cell>
          <cell r="G155" t="str">
            <v>15 to 17</v>
          </cell>
          <cell r="H155">
            <v>93</v>
          </cell>
          <cell r="J155" t="str">
            <v>Hillingdon</v>
          </cell>
          <cell r="K155" t="str">
            <v>London</v>
          </cell>
          <cell r="L155" t="str">
            <v>BAME</v>
          </cell>
          <cell r="M155">
            <v>57</v>
          </cell>
          <cell r="O155" t="str">
            <v>Lincolnshire</v>
          </cell>
          <cell r="P155" t="str">
            <v>East Midlands</v>
          </cell>
          <cell r="Q155" t="str">
            <v>Female</v>
          </cell>
          <cell r="R155">
            <v>74</v>
          </cell>
        </row>
        <row r="156">
          <cell r="E156" t="str">
            <v>Manchester</v>
          </cell>
          <cell r="F156" t="str">
            <v>North West</v>
          </cell>
          <cell r="G156" t="str">
            <v>10 to 14</v>
          </cell>
          <cell r="H156">
            <v>80</v>
          </cell>
          <cell r="J156" t="str">
            <v>Hillingdon</v>
          </cell>
          <cell r="K156" t="str">
            <v>London</v>
          </cell>
          <cell r="L156" t="str">
            <v>Not Known</v>
          </cell>
          <cell r="M156">
            <v>8</v>
          </cell>
          <cell r="O156" t="str">
            <v>Lincolnshire</v>
          </cell>
          <cell r="P156" t="str">
            <v>East Midlands</v>
          </cell>
          <cell r="Q156" t="str">
            <v>Male</v>
          </cell>
          <cell r="R156">
            <v>262</v>
          </cell>
        </row>
        <row r="157">
          <cell r="E157" t="str">
            <v>Manchester</v>
          </cell>
          <cell r="F157" t="str">
            <v>North West</v>
          </cell>
          <cell r="G157" t="str">
            <v>15 to 17</v>
          </cell>
          <cell r="H157">
            <v>310</v>
          </cell>
          <cell r="J157" t="str">
            <v>Hillingdon</v>
          </cell>
          <cell r="K157" t="str">
            <v>London</v>
          </cell>
          <cell r="L157" t="str">
            <v>White</v>
          </cell>
          <cell r="M157">
            <v>63</v>
          </cell>
          <cell r="O157" t="str">
            <v>Liverpool</v>
          </cell>
          <cell r="P157" t="str">
            <v>North West</v>
          </cell>
          <cell r="Q157" t="str">
            <v>Female</v>
          </cell>
          <cell r="R157">
            <v>51</v>
          </cell>
        </row>
        <row r="158">
          <cell r="E158" t="str">
            <v>Medway</v>
          </cell>
          <cell r="F158" t="str">
            <v>South East</v>
          </cell>
          <cell r="G158" t="str">
            <v>10 to 14</v>
          </cell>
          <cell r="H158">
            <v>32</v>
          </cell>
          <cell r="J158" t="str">
            <v>Hounslow</v>
          </cell>
          <cell r="K158" t="str">
            <v>London</v>
          </cell>
          <cell r="L158" t="str">
            <v>BAME</v>
          </cell>
          <cell r="M158">
            <v>86</v>
          </cell>
          <cell r="O158" t="str">
            <v>Liverpool</v>
          </cell>
          <cell r="P158" t="str">
            <v>North West</v>
          </cell>
          <cell r="Q158" t="str">
            <v>Male</v>
          </cell>
          <cell r="R158">
            <v>296</v>
          </cell>
        </row>
        <row r="159">
          <cell r="E159" t="str">
            <v>Medway</v>
          </cell>
          <cell r="F159" t="str">
            <v>South East</v>
          </cell>
          <cell r="G159" t="str">
            <v>15 to 17</v>
          </cell>
          <cell r="H159">
            <v>97</v>
          </cell>
          <cell r="J159" t="str">
            <v>Hounslow</v>
          </cell>
          <cell r="K159" t="str">
            <v>London</v>
          </cell>
          <cell r="L159" t="str">
            <v>White</v>
          </cell>
          <cell r="M159">
            <v>92</v>
          </cell>
          <cell r="O159" t="str">
            <v>Luton</v>
          </cell>
          <cell r="P159" t="str">
            <v>Eastern</v>
          </cell>
          <cell r="Q159" t="str">
            <v>Female</v>
          </cell>
          <cell r="R159">
            <v>13</v>
          </cell>
        </row>
        <row r="160">
          <cell r="E160" t="str">
            <v>Merton</v>
          </cell>
          <cell r="F160" t="str">
            <v>London</v>
          </cell>
          <cell r="G160" t="str">
            <v>10 to 14</v>
          </cell>
          <cell r="H160">
            <v>16</v>
          </cell>
          <cell r="J160" t="str">
            <v>Isle of Wight</v>
          </cell>
          <cell r="K160" t="str">
            <v>South East</v>
          </cell>
          <cell r="L160" t="str">
            <v>BAME</v>
          </cell>
          <cell r="M160">
            <v>6</v>
          </cell>
          <cell r="O160" t="str">
            <v>Luton</v>
          </cell>
          <cell r="P160" t="str">
            <v>Eastern</v>
          </cell>
          <cell r="Q160" t="str">
            <v>Male</v>
          </cell>
          <cell r="R160">
            <v>94</v>
          </cell>
        </row>
        <row r="161">
          <cell r="E161" t="str">
            <v>Merton</v>
          </cell>
          <cell r="F161" t="str">
            <v>London</v>
          </cell>
          <cell r="G161" t="str">
            <v>15 to 17</v>
          </cell>
          <cell r="H161">
            <v>61</v>
          </cell>
          <cell r="J161" t="str">
            <v>Isle of Wight</v>
          </cell>
          <cell r="K161" t="str">
            <v>South East</v>
          </cell>
          <cell r="L161" t="str">
            <v>Not Known</v>
          </cell>
          <cell r="M161">
            <v>7</v>
          </cell>
          <cell r="O161" t="str">
            <v>Manchester</v>
          </cell>
          <cell r="P161" t="str">
            <v>North West</v>
          </cell>
          <cell r="Q161" t="str">
            <v>Female</v>
          </cell>
          <cell r="R161">
            <v>69</v>
          </cell>
        </row>
        <row r="162">
          <cell r="E162" t="str">
            <v>Milton Keynes</v>
          </cell>
          <cell r="F162" t="str">
            <v>South East</v>
          </cell>
          <cell r="G162" t="str">
            <v>10 to 14</v>
          </cell>
          <cell r="H162">
            <v>22</v>
          </cell>
          <cell r="J162" t="str">
            <v>Isle of Wight</v>
          </cell>
          <cell r="K162" t="str">
            <v>South East</v>
          </cell>
          <cell r="L162" t="str">
            <v>White</v>
          </cell>
          <cell r="M162">
            <v>64</v>
          </cell>
          <cell r="O162" t="str">
            <v>Manchester</v>
          </cell>
          <cell r="P162" t="str">
            <v>North West</v>
          </cell>
          <cell r="Q162" t="str">
            <v>Male</v>
          </cell>
          <cell r="R162">
            <v>321</v>
          </cell>
        </row>
        <row r="163">
          <cell r="E163" t="str">
            <v>Milton Keynes</v>
          </cell>
          <cell r="F163" t="str">
            <v>South East</v>
          </cell>
          <cell r="G163" t="str">
            <v>15 to 17</v>
          </cell>
          <cell r="H163">
            <v>56</v>
          </cell>
          <cell r="J163" t="str">
            <v>Islington</v>
          </cell>
          <cell r="K163" t="str">
            <v>London</v>
          </cell>
          <cell r="L163" t="str">
            <v>BAME</v>
          </cell>
          <cell r="M163">
            <v>90</v>
          </cell>
          <cell r="O163" t="str">
            <v>Medway</v>
          </cell>
          <cell r="P163" t="str">
            <v>South East</v>
          </cell>
          <cell r="Q163" t="str">
            <v>Female</v>
          </cell>
          <cell r="R163">
            <v>36</v>
          </cell>
        </row>
        <row r="164">
          <cell r="E164" t="str">
            <v>Monmouthshire and Torfaen</v>
          </cell>
          <cell r="F164" t="str">
            <v>Wales</v>
          </cell>
          <cell r="G164" t="str">
            <v>10 to 14</v>
          </cell>
          <cell r="H164">
            <v>20</v>
          </cell>
          <cell r="J164" t="str">
            <v>Islington</v>
          </cell>
          <cell r="K164" t="str">
            <v>London</v>
          </cell>
          <cell r="L164" t="str">
            <v>Not Known</v>
          </cell>
          <cell r="M164">
            <v>1</v>
          </cell>
          <cell r="O164" t="str">
            <v>Medway</v>
          </cell>
          <cell r="P164" t="str">
            <v>South East</v>
          </cell>
          <cell r="Q164" t="str">
            <v>Male</v>
          </cell>
          <cell r="R164">
            <v>93</v>
          </cell>
        </row>
        <row r="165">
          <cell r="E165" t="str">
            <v>Monmouthshire and Torfaen</v>
          </cell>
          <cell r="F165" t="str">
            <v>Wales</v>
          </cell>
          <cell r="G165" t="str">
            <v>15 to 17</v>
          </cell>
          <cell r="H165">
            <v>84</v>
          </cell>
          <cell r="J165" t="str">
            <v>Islington</v>
          </cell>
          <cell r="K165" t="str">
            <v>London</v>
          </cell>
          <cell r="L165" t="str">
            <v>White</v>
          </cell>
          <cell r="M165">
            <v>62</v>
          </cell>
          <cell r="O165" t="str">
            <v>Merton</v>
          </cell>
          <cell r="P165" t="str">
            <v>London</v>
          </cell>
          <cell r="Q165" t="str">
            <v>Female</v>
          </cell>
          <cell r="R165">
            <v>6</v>
          </cell>
        </row>
        <row r="166">
          <cell r="E166" t="str">
            <v>Newcastle-upon-Tyne</v>
          </cell>
          <cell r="F166" t="str">
            <v>North East</v>
          </cell>
          <cell r="G166" t="str">
            <v>10 to 14</v>
          </cell>
          <cell r="H166">
            <v>67</v>
          </cell>
          <cell r="J166" t="str">
            <v>Kensington and Chelsea</v>
          </cell>
          <cell r="K166" t="str">
            <v>London</v>
          </cell>
          <cell r="L166" t="str">
            <v>BAME</v>
          </cell>
          <cell r="M166">
            <v>49</v>
          </cell>
          <cell r="O166" t="str">
            <v>Merton</v>
          </cell>
          <cell r="P166" t="str">
            <v>London</v>
          </cell>
          <cell r="Q166" t="str">
            <v>Male</v>
          </cell>
          <cell r="R166">
            <v>71</v>
          </cell>
        </row>
        <row r="167">
          <cell r="E167" t="str">
            <v>Newcastle-upon-Tyne</v>
          </cell>
          <cell r="F167" t="str">
            <v>North East</v>
          </cell>
          <cell r="G167" t="str">
            <v>15 to 17</v>
          </cell>
          <cell r="H167">
            <v>214</v>
          </cell>
          <cell r="J167" t="str">
            <v>Kensington and Chelsea</v>
          </cell>
          <cell r="K167" t="str">
            <v>London</v>
          </cell>
          <cell r="L167" t="str">
            <v>Not Known</v>
          </cell>
          <cell r="M167">
            <v>1</v>
          </cell>
          <cell r="O167" t="str">
            <v>Milton Keynes</v>
          </cell>
          <cell r="P167" t="str">
            <v>South East</v>
          </cell>
          <cell r="Q167" t="str">
            <v>Female</v>
          </cell>
          <cell r="R167">
            <v>20</v>
          </cell>
        </row>
        <row r="168">
          <cell r="E168" t="str">
            <v>Newham</v>
          </cell>
          <cell r="F168" t="str">
            <v>London</v>
          </cell>
          <cell r="G168" t="str">
            <v>10 to 14</v>
          </cell>
          <cell r="H168">
            <v>21</v>
          </cell>
          <cell r="J168" t="str">
            <v>Kensington and Chelsea</v>
          </cell>
          <cell r="K168" t="str">
            <v>London</v>
          </cell>
          <cell r="L168" t="str">
            <v>White</v>
          </cell>
          <cell r="M168">
            <v>15</v>
          </cell>
          <cell r="O168" t="str">
            <v>Milton Keynes</v>
          </cell>
          <cell r="P168" t="str">
            <v>South East</v>
          </cell>
          <cell r="Q168" t="str">
            <v>Male</v>
          </cell>
          <cell r="R168">
            <v>58</v>
          </cell>
        </row>
        <row r="169">
          <cell r="E169" t="str">
            <v>Newham</v>
          </cell>
          <cell r="F169" t="str">
            <v>London</v>
          </cell>
          <cell r="G169" t="str">
            <v>15 to 17</v>
          </cell>
          <cell r="H169">
            <v>183</v>
          </cell>
          <cell r="J169" t="str">
            <v>Kent</v>
          </cell>
          <cell r="K169" t="str">
            <v>South East</v>
          </cell>
          <cell r="L169" t="str">
            <v>BAME</v>
          </cell>
          <cell r="M169">
            <v>56</v>
          </cell>
          <cell r="O169" t="str">
            <v>Monmouthshire and Torfaen</v>
          </cell>
          <cell r="P169" t="str">
            <v>Wales</v>
          </cell>
          <cell r="Q169" t="str">
            <v>Female</v>
          </cell>
          <cell r="R169">
            <v>20</v>
          </cell>
        </row>
        <row r="170">
          <cell r="E170" t="str">
            <v>Newport</v>
          </cell>
          <cell r="F170" t="str">
            <v>Wales</v>
          </cell>
          <cell r="G170" t="str">
            <v>10 to 14</v>
          </cell>
          <cell r="H170">
            <v>28</v>
          </cell>
          <cell r="J170" t="str">
            <v>Kent</v>
          </cell>
          <cell r="K170" t="str">
            <v>South East</v>
          </cell>
          <cell r="L170" t="str">
            <v>Not Known</v>
          </cell>
          <cell r="M170">
            <v>16</v>
          </cell>
          <cell r="O170" t="str">
            <v>Monmouthshire and Torfaen</v>
          </cell>
          <cell r="P170" t="str">
            <v>Wales</v>
          </cell>
          <cell r="Q170" t="str">
            <v>Male</v>
          </cell>
          <cell r="R170">
            <v>84</v>
          </cell>
        </row>
        <row r="171">
          <cell r="E171" t="str">
            <v>Newport</v>
          </cell>
          <cell r="F171" t="str">
            <v>Wales</v>
          </cell>
          <cell r="G171" t="str">
            <v>15 to 17</v>
          </cell>
          <cell r="H171">
            <v>94</v>
          </cell>
          <cell r="J171" t="str">
            <v>Kent</v>
          </cell>
          <cell r="K171" t="str">
            <v>South East</v>
          </cell>
          <cell r="L171" t="str">
            <v>White</v>
          </cell>
          <cell r="M171">
            <v>376</v>
          </cell>
          <cell r="O171" t="str">
            <v>Newcastle-upon-Tyne</v>
          </cell>
          <cell r="P171" t="str">
            <v>North East</v>
          </cell>
          <cell r="Q171" t="str">
            <v>Female</v>
          </cell>
          <cell r="R171">
            <v>46</v>
          </cell>
        </row>
        <row r="172">
          <cell r="E172" t="str">
            <v>Norfolk</v>
          </cell>
          <cell r="F172" t="str">
            <v>Eastern</v>
          </cell>
          <cell r="G172" t="str">
            <v>10 to 14</v>
          </cell>
          <cell r="H172">
            <v>110</v>
          </cell>
          <cell r="J172" t="str">
            <v>Kingston and Richmond</v>
          </cell>
          <cell r="K172" t="str">
            <v>London</v>
          </cell>
          <cell r="L172" t="str">
            <v>BAME</v>
          </cell>
          <cell r="M172">
            <v>49</v>
          </cell>
          <cell r="O172" t="str">
            <v>Newcastle-upon-Tyne</v>
          </cell>
          <cell r="P172" t="str">
            <v>North East</v>
          </cell>
          <cell r="Q172" t="str">
            <v>Male</v>
          </cell>
          <cell r="R172">
            <v>235</v>
          </cell>
        </row>
        <row r="173">
          <cell r="E173" t="str">
            <v>Norfolk</v>
          </cell>
          <cell r="F173" t="str">
            <v>Eastern</v>
          </cell>
          <cell r="G173" t="str">
            <v>15 to 17</v>
          </cell>
          <cell r="H173">
            <v>346</v>
          </cell>
          <cell r="J173" t="str">
            <v>Kingston and Richmond</v>
          </cell>
          <cell r="K173" t="str">
            <v>London</v>
          </cell>
          <cell r="L173" t="str">
            <v>Not Known</v>
          </cell>
          <cell r="M173">
            <v>2</v>
          </cell>
          <cell r="O173" t="str">
            <v>Newham</v>
          </cell>
          <cell r="P173" t="str">
            <v>London</v>
          </cell>
          <cell r="Q173" t="str">
            <v>Female</v>
          </cell>
          <cell r="R173">
            <v>22</v>
          </cell>
        </row>
        <row r="174">
          <cell r="E174" t="str">
            <v>North East Lincolnshire</v>
          </cell>
          <cell r="F174" t="str">
            <v>Yorkshire</v>
          </cell>
          <cell r="G174" t="str">
            <v>10 to 14</v>
          </cell>
          <cell r="H174">
            <v>32</v>
          </cell>
          <cell r="J174" t="str">
            <v>Kingston and Richmond</v>
          </cell>
          <cell r="K174" t="str">
            <v>London</v>
          </cell>
          <cell r="L174" t="str">
            <v>White</v>
          </cell>
          <cell r="M174">
            <v>80</v>
          </cell>
          <cell r="O174" t="str">
            <v>Newham</v>
          </cell>
          <cell r="P174" t="str">
            <v>London</v>
          </cell>
          <cell r="Q174" t="str">
            <v>Male</v>
          </cell>
          <cell r="R174">
            <v>182</v>
          </cell>
        </row>
        <row r="175">
          <cell r="E175" t="str">
            <v>North East Lincolnshire</v>
          </cell>
          <cell r="F175" t="str">
            <v>Yorkshire</v>
          </cell>
          <cell r="G175" t="str">
            <v>15 to 17</v>
          </cell>
          <cell r="H175">
            <v>78</v>
          </cell>
          <cell r="J175" t="str">
            <v>Kingston-upon-Hull</v>
          </cell>
          <cell r="K175" t="str">
            <v>Yorkshire</v>
          </cell>
          <cell r="L175" t="str">
            <v>BAME</v>
          </cell>
          <cell r="M175">
            <v>12</v>
          </cell>
          <cell r="O175" t="str">
            <v>Newport</v>
          </cell>
          <cell r="P175" t="str">
            <v>Wales</v>
          </cell>
          <cell r="Q175" t="str">
            <v>Female</v>
          </cell>
          <cell r="R175">
            <v>23</v>
          </cell>
        </row>
        <row r="176">
          <cell r="E176" t="str">
            <v>North Lincolnshire</v>
          </cell>
          <cell r="F176" t="str">
            <v>Yorkshire</v>
          </cell>
          <cell r="G176" t="str">
            <v>10 to 14</v>
          </cell>
          <cell r="H176">
            <v>14</v>
          </cell>
          <cell r="J176" t="str">
            <v>Kingston-upon-Hull</v>
          </cell>
          <cell r="K176" t="str">
            <v>Yorkshire</v>
          </cell>
          <cell r="L176" t="str">
            <v>Not Known</v>
          </cell>
          <cell r="M176">
            <v>3</v>
          </cell>
          <cell r="O176" t="str">
            <v>Newport</v>
          </cell>
          <cell r="P176" t="str">
            <v>Wales</v>
          </cell>
          <cell r="Q176" t="str">
            <v>Male</v>
          </cell>
          <cell r="R176">
            <v>99</v>
          </cell>
        </row>
        <row r="177">
          <cell r="E177" t="str">
            <v>North Lincolnshire</v>
          </cell>
          <cell r="F177" t="str">
            <v>Yorkshire</v>
          </cell>
          <cell r="G177" t="str">
            <v>15 to 17</v>
          </cell>
          <cell r="H177">
            <v>51</v>
          </cell>
          <cell r="J177" t="str">
            <v>Kingston-upon-Hull</v>
          </cell>
          <cell r="K177" t="str">
            <v>Yorkshire</v>
          </cell>
          <cell r="L177" t="str">
            <v>White</v>
          </cell>
          <cell r="M177">
            <v>174</v>
          </cell>
          <cell r="O177" t="str">
            <v>Norfolk</v>
          </cell>
          <cell r="P177" t="str">
            <v>Eastern</v>
          </cell>
          <cell r="Q177" t="str">
            <v>Female</v>
          </cell>
          <cell r="R177">
            <v>102</v>
          </cell>
        </row>
        <row r="178">
          <cell r="E178" t="str">
            <v>North Somerset</v>
          </cell>
          <cell r="F178" t="str">
            <v>South West</v>
          </cell>
          <cell r="G178" t="str">
            <v>10 to 14</v>
          </cell>
          <cell r="H178">
            <v>33</v>
          </cell>
          <cell r="J178" t="str">
            <v>Kirklees</v>
          </cell>
          <cell r="K178" t="str">
            <v>Yorkshire</v>
          </cell>
          <cell r="L178" t="str">
            <v>BAME</v>
          </cell>
          <cell r="M178">
            <v>80</v>
          </cell>
          <cell r="O178" t="str">
            <v>Norfolk</v>
          </cell>
          <cell r="P178" t="str">
            <v>Eastern</v>
          </cell>
          <cell r="Q178" t="str">
            <v>Male</v>
          </cell>
          <cell r="R178">
            <v>354</v>
          </cell>
        </row>
        <row r="179">
          <cell r="E179" t="str">
            <v>North Somerset</v>
          </cell>
          <cell r="F179" t="str">
            <v>South West</v>
          </cell>
          <cell r="G179" t="str">
            <v>15 to 17</v>
          </cell>
          <cell r="H179">
            <v>71</v>
          </cell>
          <cell r="J179" t="str">
            <v>Kirklees</v>
          </cell>
          <cell r="K179" t="str">
            <v>Yorkshire</v>
          </cell>
          <cell r="L179" t="str">
            <v>Not Known</v>
          </cell>
          <cell r="M179">
            <v>20</v>
          </cell>
          <cell r="O179" t="str">
            <v>North East Lincolnshire</v>
          </cell>
          <cell r="P179" t="str">
            <v>Yorkshire</v>
          </cell>
          <cell r="Q179" t="str">
            <v>Female</v>
          </cell>
          <cell r="R179">
            <v>19</v>
          </cell>
        </row>
        <row r="180">
          <cell r="E180" t="str">
            <v>North Tyneside</v>
          </cell>
          <cell r="F180" t="str">
            <v>North East</v>
          </cell>
          <cell r="G180" t="str">
            <v>10 to 14</v>
          </cell>
          <cell r="H180">
            <v>30</v>
          </cell>
          <cell r="J180" t="str">
            <v>Kirklees</v>
          </cell>
          <cell r="K180" t="str">
            <v>Yorkshire</v>
          </cell>
          <cell r="L180" t="str">
            <v>White</v>
          </cell>
          <cell r="M180">
            <v>183</v>
          </cell>
          <cell r="O180" t="str">
            <v>North East Lincolnshire</v>
          </cell>
          <cell r="P180" t="str">
            <v>Yorkshire</v>
          </cell>
          <cell r="Q180" t="str">
            <v>Male</v>
          </cell>
          <cell r="R180">
            <v>91</v>
          </cell>
        </row>
        <row r="181">
          <cell r="E181" t="str">
            <v>North Tyneside</v>
          </cell>
          <cell r="F181" t="str">
            <v>North East</v>
          </cell>
          <cell r="G181" t="str">
            <v>15 to 17</v>
          </cell>
          <cell r="H181">
            <v>84</v>
          </cell>
          <cell r="J181" t="str">
            <v>Knowsley</v>
          </cell>
          <cell r="K181" t="str">
            <v>North West</v>
          </cell>
          <cell r="L181" t="str">
            <v>BAME</v>
          </cell>
          <cell r="M181">
            <v>6</v>
          </cell>
          <cell r="O181" t="str">
            <v>North Lincolnshire</v>
          </cell>
          <cell r="P181" t="str">
            <v>Yorkshire</v>
          </cell>
          <cell r="Q181" t="str">
            <v>Female</v>
          </cell>
          <cell r="R181">
            <v>9</v>
          </cell>
        </row>
        <row r="182">
          <cell r="E182" t="str">
            <v>North Yorkshire</v>
          </cell>
          <cell r="F182" t="str">
            <v>Yorkshire</v>
          </cell>
          <cell r="G182" t="str">
            <v>10 to 14</v>
          </cell>
          <cell r="H182">
            <v>83</v>
          </cell>
          <cell r="J182" t="str">
            <v>Knowsley</v>
          </cell>
          <cell r="K182" t="str">
            <v>North West</v>
          </cell>
          <cell r="L182" t="str">
            <v>Not Known</v>
          </cell>
          <cell r="M182">
            <v>3</v>
          </cell>
          <cell r="O182" t="str">
            <v>North Lincolnshire</v>
          </cell>
          <cell r="P182" t="str">
            <v>Yorkshire</v>
          </cell>
          <cell r="Q182" t="str">
            <v>Male</v>
          </cell>
          <cell r="R182">
            <v>56</v>
          </cell>
        </row>
        <row r="183">
          <cell r="E183" t="str">
            <v>North Yorkshire</v>
          </cell>
          <cell r="F183" t="str">
            <v>Yorkshire</v>
          </cell>
          <cell r="G183" t="str">
            <v>15 to 17</v>
          </cell>
          <cell r="H183">
            <v>212</v>
          </cell>
          <cell r="J183" t="str">
            <v>Knowsley</v>
          </cell>
          <cell r="K183" t="str">
            <v>North West</v>
          </cell>
          <cell r="L183" t="str">
            <v>White</v>
          </cell>
          <cell r="M183">
            <v>91</v>
          </cell>
          <cell r="O183" t="str">
            <v>North Somerset</v>
          </cell>
          <cell r="P183" t="str">
            <v>South West</v>
          </cell>
          <cell r="Q183" t="str">
            <v>Female</v>
          </cell>
          <cell r="R183">
            <v>20</v>
          </cell>
        </row>
        <row r="184">
          <cell r="E184" t="str">
            <v>Northamptonshire</v>
          </cell>
          <cell r="F184" t="str">
            <v>East Midlands</v>
          </cell>
          <cell r="G184" t="str">
            <v>10 to 14</v>
          </cell>
          <cell r="H184">
            <v>28</v>
          </cell>
          <cell r="J184" t="str">
            <v>Lambeth</v>
          </cell>
          <cell r="K184" t="str">
            <v>London</v>
          </cell>
          <cell r="L184" t="str">
            <v>BAME</v>
          </cell>
          <cell r="M184">
            <v>223</v>
          </cell>
          <cell r="O184" t="str">
            <v>North Somerset</v>
          </cell>
          <cell r="P184" t="str">
            <v>South West</v>
          </cell>
          <cell r="Q184" t="str">
            <v>Male</v>
          </cell>
          <cell r="R184">
            <v>84</v>
          </cell>
        </row>
        <row r="185">
          <cell r="E185" t="str">
            <v>Northamptonshire</v>
          </cell>
          <cell r="F185" t="str">
            <v>East Midlands</v>
          </cell>
          <cell r="G185" t="str">
            <v>15 to 17</v>
          </cell>
          <cell r="H185">
            <v>119</v>
          </cell>
          <cell r="J185" t="str">
            <v>Lambeth</v>
          </cell>
          <cell r="K185" t="str">
            <v>London</v>
          </cell>
          <cell r="L185" t="str">
            <v>Not Known</v>
          </cell>
          <cell r="M185">
            <v>9</v>
          </cell>
          <cell r="O185" t="str">
            <v>North Tyneside</v>
          </cell>
          <cell r="P185" t="str">
            <v>North East</v>
          </cell>
          <cell r="Q185" t="str">
            <v>Female</v>
          </cell>
          <cell r="R185">
            <v>23</v>
          </cell>
        </row>
        <row r="186">
          <cell r="E186" t="str">
            <v>Northumberland</v>
          </cell>
          <cell r="F186" t="str">
            <v>North East</v>
          </cell>
          <cell r="G186" t="str">
            <v>10 to 14</v>
          </cell>
          <cell r="H186">
            <v>41</v>
          </cell>
          <cell r="J186" t="str">
            <v>Lambeth</v>
          </cell>
          <cell r="K186" t="str">
            <v>London</v>
          </cell>
          <cell r="L186" t="str">
            <v>White</v>
          </cell>
          <cell r="M186">
            <v>31</v>
          </cell>
          <cell r="O186" t="str">
            <v>North Tyneside</v>
          </cell>
          <cell r="P186" t="str">
            <v>North East</v>
          </cell>
          <cell r="Q186" t="str">
            <v>Male</v>
          </cell>
          <cell r="R186">
            <v>91</v>
          </cell>
        </row>
        <row r="187">
          <cell r="E187" t="str">
            <v>Northumberland</v>
          </cell>
          <cell r="F187" t="str">
            <v>North East</v>
          </cell>
          <cell r="G187" t="str">
            <v>15 to 17</v>
          </cell>
          <cell r="H187">
            <v>129</v>
          </cell>
          <cell r="J187" t="str">
            <v>Lancashire</v>
          </cell>
          <cell r="K187" t="str">
            <v>North West</v>
          </cell>
          <cell r="L187" t="str">
            <v>BAME</v>
          </cell>
          <cell r="M187">
            <v>42</v>
          </cell>
          <cell r="O187" t="str">
            <v>North Yorkshire</v>
          </cell>
          <cell r="P187" t="str">
            <v>Yorkshire</v>
          </cell>
          <cell r="Q187" t="str">
            <v>Female</v>
          </cell>
          <cell r="R187">
            <v>68</v>
          </cell>
        </row>
        <row r="188">
          <cell r="E188" t="str">
            <v>Nottingham</v>
          </cell>
          <cell r="F188" t="str">
            <v>East Midlands</v>
          </cell>
          <cell r="G188" t="str">
            <v>10 to 14</v>
          </cell>
          <cell r="H188">
            <v>87</v>
          </cell>
          <cell r="J188" t="str">
            <v>Lancashire</v>
          </cell>
          <cell r="K188" t="str">
            <v>North West</v>
          </cell>
          <cell r="L188" t="str">
            <v>Not Known</v>
          </cell>
          <cell r="M188">
            <v>38</v>
          </cell>
          <cell r="O188" t="str">
            <v>North Yorkshire</v>
          </cell>
          <cell r="P188" t="str">
            <v>Yorkshire</v>
          </cell>
          <cell r="Q188" t="str">
            <v>Male</v>
          </cell>
          <cell r="R188">
            <v>227</v>
          </cell>
        </row>
        <row r="189">
          <cell r="E189" t="str">
            <v>Nottingham</v>
          </cell>
          <cell r="F189" t="str">
            <v>East Midlands</v>
          </cell>
          <cell r="G189" t="str">
            <v>15 to 17</v>
          </cell>
          <cell r="H189">
            <v>233</v>
          </cell>
          <cell r="J189" t="str">
            <v>Lancashire</v>
          </cell>
          <cell r="K189" t="str">
            <v>North West</v>
          </cell>
          <cell r="L189" t="str">
            <v>White</v>
          </cell>
          <cell r="M189">
            <v>416</v>
          </cell>
          <cell r="O189" t="str">
            <v>Northamptonshire</v>
          </cell>
          <cell r="P189" t="str">
            <v>East Midlands</v>
          </cell>
          <cell r="Q189" t="str">
            <v>Female</v>
          </cell>
          <cell r="R189">
            <v>33</v>
          </cell>
        </row>
        <row r="190">
          <cell r="E190" t="str">
            <v>Nottinghamshire</v>
          </cell>
          <cell r="F190" t="str">
            <v>East Midlands</v>
          </cell>
          <cell r="G190" t="str">
            <v>10 to 14</v>
          </cell>
          <cell r="H190">
            <v>67</v>
          </cell>
          <cell r="J190" t="str">
            <v>Leeds</v>
          </cell>
          <cell r="K190" t="str">
            <v>Yorkshire</v>
          </cell>
          <cell r="L190" t="str">
            <v>BAME</v>
          </cell>
          <cell r="M190">
            <v>76</v>
          </cell>
          <cell r="O190" t="str">
            <v>Northamptonshire</v>
          </cell>
          <cell r="P190" t="str">
            <v>East Midlands</v>
          </cell>
          <cell r="Q190" t="str">
            <v>Male</v>
          </cell>
          <cell r="R190">
            <v>114</v>
          </cell>
        </row>
        <row r="191">
          <cell r="E191" t="str">
            <v>Nottinghamshire</v>
          </cell>
          <cell r="F191" t="str">
            <v>East Midlands</v>
          </cell>
          <cell r="G191" t="str">
            <v>15 to 17</v>
          </cell>
          <cell r="H191">
            <v>177</v>
          </cell>
          <cell r="J191" t="str">
            <v>Leeds</v>
          </cell>
          <cell r="K191" t="str">
            <v>Yorkshire</v>
          </cell>
          <cell r="L191" t="str">
            <v>Not Known</v>
          </cell>
          <cell r="M191">
            <v>4</v>
          </cell>
          <cell r="O191" t="str">
            <v>Northumberland</v>
          </cell>
          <cell r="P191" t="str">
            <v>North East</v>
          </cell>
          <cell r="Q191" t="str">
            <v>Female</v>
          </cell>
          <cell r="R191">
            <v>34</v>
          </cell>
        </row>
        <row r="192">
          <cell r="E192" t="str">
            <v>Oldham</v>
          </cell>
          <cell r="F192" t="str">
            <v>North West</v>
          </cell>
          <cell r="G192" t="str">
            <v>10 to 14</v>
          </cell>
          <cell r="H192">
            <v>43</v>
          </cell>
          <cell r="J192" t="str">
            <v>Leeds</v>
          </cell>
          <cell r="K192" t="str">
            <v>Yorkshire</v>
          </cell>
          <cell r="L192" t="str">
            <v>White</v>
          </cell>
          <cell r="M192">
            <v>317</v>
          </cell>
          <cell r="O192" t="str">
            <v>Northumberland</v>
          </cell>
          <cell r="P192" t="str">
            <v>North East</v>
          </cell>
          <cell r="Q192" t="str">
            <v>Male</v>
          </cell>
          <cell r="R192">
            <v>136</v>
          </cell>
        </row>
        <row r="193">
          <cell r="E193" t="str">
            <v>Oldham</v>
          </cell>
          <cell r="F193" t="str">
            <v>North West</v>
          </cell>
          <cell r="G193" t="str">
            <v>15 to 17</v>
          </cell>
          <cell r="H193">
            <v>119</v>
          </cell>
          <cell r="J193" t="str">
            <v>Leicester City</v>
          </cell>
          <cell r="K193" t="str">
            <v>East Midlands</v>
          </cell>
          <cell r="L193" t="str">
            <v>BAME</v>
          </cell>
          <cell r="M193">
            <v>95</v>
          </cell>
          <cell r="O193" t="str">
            <v>Nottingham</v>
          </cell>
          <cell r="P193" t="str">
            <v>East Midlands</v>
          </cell>
          <cell r="Q193" t="str">
            <v>Female</v>
          </cell>
          <cell r="R193">
            <v>61</v>
          </cell>
        </row>
        <row r="194">
          <cell r="E194" t="str">
            <v>Oxfordshire</v>
          </cell>
          <cell r="F194" t="str">
            <v>South East</v>
          </cell>
          <cell r="G194" t="str">
            <v>10 to 14</v>
          </cell>
          <cell r="H194">
            <v>65</v>
          </cell>
          <cell r="J194" t="str">
            <v>Leicester City</v>
          </cell>
          <cell r="K194" t="str">
            <v>East Midlands</v>
          </cell>
          <cell r="L194" t="str">
            <v>Not Known</v>
          </cell>
          <cell r="M194">
            <v>1</v>
          </cell>
          <cell r="O194" t="str">
            <v>Nottingham</v>
          </cell>
          <cell r="P194" t="str">
            <v>East Midlands</v>
          </cell>
          <cell r="Q194" t="str">
            <v>Male</v>
          </cell>
          <cell r="R194">
            <v>259</v>
          </cell>
        </row>
        <row r="195">
          <cell r="E195" t="str">
            <v>Oxfordshire</v>
          </cell>
          <cell r="F195" t="str">
            <v>South East</v>
          </cell>
          <cell r="G195" t="str">
            <v>15 to 17</v>
          </cell>
          <cell r="H195">
            <v>175</v>
          </cell>
          <cell r="J195" t="str">
            <v>Leicester City</v>
          </cell>
          <cell r="K195" t="str">
            <v>East Midlands</v>
          </cell>
          <cell r="L195" t="str">
            <v>White</v>
          </cell>
          <cell r="M195">
            <v>175</v>
          </cell>
          <cell r="O195" t="str">
            <v>Nottinghamshire</v>
          </cell>
          <cell r="P195" t="str">
            <v>East Midlands</v>
          </cell>
          <cell r="Q195" t="str">
            <v>Female</v>
          </cell>
          <cell r="R195">
            <v>34</v>
          </cell>
        </row>
        <row r="196">
          <cell r="E196" t="str">
            <v>Pembrokeshire</v>
          </cell>
          <cell r="F196" t="str">
            <v>Wales</v>
          </cell>
          <cell r="G196" t="str">
            <v>10 to 14</v>
          </cell>
          <cell r="H196">
            <v>12</v>
          </cell>
          <cell r="J196" t="str">
            <v>Leicestershire</v>
          </cell>
          <cell r="K196" t="str">
            <v>East Midlands</v>
          </cell>
          <cell r="L196" t="str">
            <v>BAME</v>
          </cell>
          <cell r="M196">
            <v>20</v>
          </cell>
          <cell r="O196" t="str">
            <v>Nottinghamshire</v>
          </cell>
          <cell r="P196" t="str">
            <v>East Midlands</v>
          </cell>
          <cell r="Q196" t="str">
            <v>Male</v>
          </cell>
          <cell r="R196">
            <v>210</v>
          </cell>
        </row>
        <row r="197">
          <cell r="E197" t="str">
            <v>Pembrokeshire</v>
          </cell>
          <cell r="F197" t="str">
            <v>Wales</v>
          </cell>
          <cell r="G197" t="str">
            <v>15 to 17</v>
          </cell>
          <cell r="H197">
            <v>36</v>
          </cell>
          <cell r="J197" t="str">
            <v>Leicestershire</v>
          </cell>
          <cell r="K197" t="str">
            <v>East Midlands</v>
          </cell>
          <cell r="L197" t="str">
            <v>Not Known</v>
          </cell>
          <cell r="M197">
            <v>1</v>
          </cell>
          <cell r="O197" t="str">
            <v>Oldham</v>
          </cell>
          <cell r="P197" t="str">
            <v>North West</v>
          </cell>
          <cell r="Q197" t="str">
            <v>Female</v>
          </cell>
          <cell r="R197">
            <v>20</v>
          </cell>
        </row>
        <row r="198">
          <cell r="E198" t="str">
            <v>Peterborough</v>
          </cell>
          <cell r="F198" t="str">
            <v>Eastern</v>
          </cell>
          <cell r="G198" t="str">
            <v>10 to 14</v>
          </cell>
          <cell r="H198">
            <v>12</v>
          </cell>
          <cell r="J198" t="str">
            <v>Leicestershire</v>
          </cell>
          <cell r="K198" t="str">
            <v>East Midlands</v>
          </cell>
          <cell r="L198" t="str">
            <v>White</v>
          </cell>
          <cell r="M198">
            <v>160</v>
          </cell>
          <cell r="O198" t="str">
            <v>Oldham</v>
          </cell>
          <cell r="P198" t="str">
            <v>North West</v>
          </cell>
          <cell r="Q198" t="str">
            <v>Male</v>
          </cell>
          <cell r="R198">
            <v>142</v>
          </cell>
        </row>
        <row r="199">
          <cell r="E199" t="str">
            <v>Peterborough</v>
          </cell>
          <cell r="F199" t="str">
            <v>Eastern</v>
          </cell>
          <cell r="G199" t="str">
            <v>15 to 17</v>
          </cell>
          <cell r="H199">
            <v>77</v>
          </cell>
          <cell r="J199" t="str">
            <v>Lewisham</v>
          </cell>
          <cell r="K199" t="str">
            <v>London</v>
          </cell>
          <cell r="L199" t="str">
            <v>BAME</v>
          </cell>
          <cell r="M199">
            <v>222</v>
          </cell>
          <cell r="O199" t="str">
            <v>Oxfordshire</v>
          </cell>
          <cell r="P199" t="str">
            <v>South East</v>
          </cell>
          <cell r="Q199" t="str">
            <v>Female</v>
          </cell>
          <cell r="R199">
            <v>39</v>
          </cell>
        </row>
        <row r="200">
          <cell r="E200" t="str">
            <v>Plymouth</v>
          </cell>
          <cell r="F200" t="str">
            <v>South West</v>
          </cell>
          <cell r="G200" t="str">
            <v>10 to 14</v>
          </cell>
          <cell r="H200">
            <v>25</v>
          </cell>
          <cell r="J200" t="str">
            <v>Lewisham</v>
          </cell>
          <cell r="K200" t="str">
            <v>London</v>
          </cell>
          <cell r="L200" t="str">
            <v>Not Known</v>
          </cell>
          <cell r="M200">
            <v>2</v>
          </cell>
          <cell r="O200" t="str">
            <v>Oxfordshire</v>
          </cell>
          <cell r="P200" t="str">
            <v>South East</v>
          </cell>
          <cell r="Q200" t="str">
            <v>Male</v>
          </cell>
          <cell r="R200">
            <v>201</v>
          </cell>
        </row>
        <row r="201">
          <cell r="E201" t="str">
            <v>Plymouth</v>
          </cell>
          <cell r="F201" t="str">
            <v>South West</v>
          </cell>
          <cell r="G201" t="str">
            <v>15 to 17</v>
          </cell>
          <cell r="H201">
            <v>96</v>
          </cell>
          <cell r="J201" t="str">
            <v>Lewisham</v>
          </cell>
          <cell r="K201" t="str">
            <v>London</v>
          </cell>
          <cell r="L201" t="str">
            <v>White</v>
          </cell>
          <cell r="M201">
            <v>69</v>
          </cell>
          <cell r="O201" t="str">
            <v>Pembrokeshire</v>
          </cell>
          <cell r="P201" t="str">
            <v>Wales</v>
          </cell>
          <cell r="Q201" t="str">
            <v>Female</v>
          </cell>
          <cell r="R201">
            <v>13</v>
          </cell>
        </row>
        <row r="202">
          <cell r="E202" t="str">
            <v>Portsmouth</v>
          </cell>
          <cell r="F202" t="str">
            <v>South East</v>
          </cell>
          <cell r="G202" t="str">
            <v>10 to 14</v>
          </cell>
          <cell r="H202">
            <v>67</v>
          </cell>
          <cell r="J202" t="str">
            <v>Lincolnshire</v>
          </cell>
          <cell r="K202" t="str">
            <v>East Midlands</v>
          </cell>
          <cell r="L202" t="str">
            <v>BAME</v>
          </cell>
          <cell r="M202">
            <v>10</v>
          </cell>
          <cell r="O202" t="str">
            <v>Pembrokeshire</v>
          </cell>
          <cell r="P202" t="str">
            <v>Wales</v>
          </cell>
          <cell r="Q202" t="str">
            <v>Male</v>
          </cell>
          <cell r="R202">
            <v>35</v>
          </cell>
        </row>
        <row r="203">
          <cell r="E203" t="str">
            <v>Portsmouth</v>
          </cell>
          <cell r="F203" t="str">
            <v>South East</v>
          </cell>
          <cell r="G203" t="str">
            <v>15 to 17</v>
          </cell>
          <cell r="H203">
            <v>96</v>
          </cell>
          <cell r="J203" t="str">
            <v>Lincolnshire</v>
          </cell>
          <cell r="K203" t="str">
            <v>East Midlands</v>
          </cell>
          <cell r="L203" t="str">
            <v>Not Known</v>
          </cell>
          <cell r="M203">
            <v>15</v>
          </cell>
          <cell r="O203" t="str">
            <v>Peterborough</v>
          </cell>
          <cell r="P203" t="str">
            <v>Eastern</v>
          </cell>
          <cell r="Q203" t="str">
            <v>Female</v>
          </cell>
          <cell r="R203">
            <v>14</v>
          </cell>
        </row>
        <row r="204">
          <cell r="E204" t="str">
            <v>Powys</v>
          </cell>
          <cell r="F204" t="str">
            <v>Wales</v>
          </cell>
          <cell r="G204" t="str">
            <v>10 to 14</v>
          </cell>
          <cell r="H204">
            <v>7</v>
          </cell>
          <cell r="J204" t="str">
            <v>Lincolnshire</v>
          </cell>
          <cell r="K204" t="str">
            <v>East Midlands</v>
          </cell>
          <cell r="L204" t="str">
            <v>White</v>
          </cell>
          <cell r="M204">
            <v>311</v>
          </cell>
          <cell r="O204" t="str">
            <v>Peterborough</v>
          </cell>
          <cell r="P204" t="str">
            <v>Eastern</v>
          </cell>
          <cell r="Q204" t="str">
            <v>Male</v>
          </cell>
          <cell r="R204">
            <v>75</v>
          </cell>
        </row>
        <row r="205">
          <cell r="E205" t="str">
            <v>Powys</v>
          </cell>
          <cell r="F205" t="str">
            <v>Wales</v>
          </cell>
          <cell r="G205" t="str">
            <v>15 to 17</v>
          </cell>
          <cell r="H205">
            <v>18</v>
          </cell>
          <cell r="J205" t="str">
            <v>Liverpool</v>
          </cell>
          <cell r="K205" t="str">
            <v>North West</v>
          </cell>
          <cell r="L205" t="str">
            <v>BAME</v>
          </cell>
          <cell r="M205">
            <v>64</v>
          </cell>
          <cell r="O205" t="str">
            <v>Plymouth</v>
          </cell>
          <cell r="P205" t="str">
            <v>South West</v>
          </cell>
          <cell r="Q205" t="str">
            <v>Female</v>
          </cell>
          <cell r="R205">
            <v>25</v>
          </cell>
        </row>
        <row r="206">
          <cell r="E206" t="str">
            <v>Reading</v>
          </cell>
          <cell r="F206" t="str">
            <v>South East</v>
          </cell>
          <cell r="G206" t="str">
            <v>10 to 14</v>
          </cell>
          <cell r="H206">
            <v>35</v>
          </cell>
          <cell r="J206" t="str">
            <v>Liverpool</v>
          </cell>
          <cell r="K206" t="str">
            <v>North West</v>
          </cell>
          <cell r="L206" t="str">
            <v>White</v>
          </cell>
          <cell r="M206">
            <v>283</v>
          </cell>
          <cell r="O206" t="str">
            <v>Plymouth</v>
          </cell>
          <cell r="P206" t="str">
            <v>South West</v>
          </cell>
          <cell r="Q206" t="str">
            <v>Male</v>
          </cell>
          <cell r="R206">
            <v>96</v>
          </cell>
        </row>
        <row r="207">
          <cell r="E207" t="str">
            <v>Reading</v>
          </cell>
          <cell r="F207" t="str">
            <v>South East</v>
          </cell>
          <cell r="G207" t="str">
            <v>15 to 17</v>
          </cell>
          <cell r="H207">
            <v>71</v>
          </cell>
          <cell r="J207" t="str">
            <v>Luton</v>
          </cell>
          <cell r="K207" t="str">
            <v>Eastern</v>
          </cell>
          <cell r="L207" t="str">
            <v>BAME</v>
          </cell>
          <cell r="M207">
            <v>66</v>
          </cell>
          <cell r="O207" t="str">
            <v>Portsmouth</v>
          </cell>
          <cell r="P207" t="str">
            <v>South East</v>
          </cell>
          <cell r="Q207" t="str">
            <v>Female</v>
          </cell>
          <cell r="R207">
            <v>36</v>
          </cell>
        </row>
        <row r="208">
          <cell r="E208" t="str">
            <v>Redbridge</v>
          </cell>
          <cell r="F208" t="str">
            <v>London</v>
          </cell>
          <cell r="G208" t="str">
            <v>10 to 14</v>
          </cell>
          <cell r="H208">
            <v>31</v>
          </cell>
          <cell r="J208" t="str">
            <v>Luton</v>
          </cell>
          <cell r="K208" t="str">
            <v>Eastern</v>
          </cell>
          <cell r="L208" t="str">
            <v>Not Known</v>
          </cell>
          <cell r="M208">
            <v>1</v>
          </cell>
          <cell r="O208" t="str">
            <v>Portsmouth</v>
          </cell>
          <cell r="P208" t="str">
            <v>South East</v>
          </cell>
          <cell r="Q208" t="str">
            <v>Male</v>
          </cell>
          <cell r="R208">
            <v>127</v>
          </cell>
        </row>
        <row r="209">
          <cell r="E209" t="str">
            <v>Redbridge</v>
          </cell>
          <cell r="F209" t="str">
            <v>London</v>
          </cell>
          <cell r="G209" t="str">
            <v>15 to 17</v>
          </cell>
          <cell r="H209">
            <v>110</v>
          </cell>
          <cell r="J209" t="str">
            <v>Luton</v>
          </cell>
          <cell r="K209" t="str">
            <v>Eastern</v>
          </cell>
          <cell r="L209" t="str">
            <v>White</v>
          </cell>
          <cell r="M209">
            <v>40</v>
          </cell>
          <cell r="O209" t="str">
            <v>Powys</v>
          </cell>
          <cell r="P209" t="str">
            <v>Wales</v>
          </cell>
          <cell r="Q209" t="str">
            <v>Female</v>
          </cell>
          <cell r="R209">
            <v>3</v>
          </cell>
        </row>
        <row r="210">
          <cell r="E210" t="str">
            <v>Rotherham</v>
          </cell>
          <cell r="F210" t="str">
            <v>Yorkshire</v>
          </cell>
          <cell r="G210" t="str">
            <v>10 to 14</v>
          </cell>
          <cell r="H210">
            <v>20</v>
          </cell>
          <cell r="J210" t="str">
            <v>Manchester</v>
          </cell>
          <cell r="K210" t="str">
            <v>North West</v>
          </cell>
          <cell r="L210" t="str">
            <v>BAME</v>
          </cell>
          <cell r="M210">
            <v>142</v>
          </cell>
          <cell r="O210" t="str">
            <v>Powys</v>
          </cell>
          <cell r="P210" t="str">
            <v>Wales</v>
          </cell>
          <cell r="Q210" t="str">
            <v>Male</v>
          </cell>
          <cell r="R210">
            <v>22</v>
          </cell>
        </row>
        <row r="211">
          <cell r="E211" t="str">
            <v>Rotherham</v>
          </cell>
          <cell r="F211" t="str">
            <v>Yorkshire</v>
          </cell>
          <cell r="G211" t="str">
            <v>15 to 17</v>
          </cell>
          <cell r="H211">
            <v>112</v>
          </cell>
          <cell r="J211" t="str">
            <v>Manchester</v>
          </cell>
          <cell r="K211" t="str">
            <v>North West</v>
          </cell>
          <cell r="L211" t="str">
            <v>Not Known</v>
          </cell>
          <cell r="M211">
            <v>24</v>
          </cell>
          <cell r="O211" t="str">
            <v>Reading</v>
          </cell>
          <cell r="P211" t="str">
            <v>South East</v>
          </cell>
          <cell r="Q211" t="str">
            <v>Female</v>
          </cell>
          <cell r="R211">
            <v>19</v>
          </cell>
        </row>
        <row r="212">
          <cell r="E212" t="str">
            <v>Salford</v>
          </cell>
          <cell r="F212" t="str">
            <v>North West</v>
          </cell>
          <cell r="G212" t="str">
            <v>10 to 14</v>
          </cell>
          <cell r="H212">
            <v>48</v>
          </cell>
          <cell r="J212" t="str">
            <v>Manchester</v>
          </cell>
          <cell r="K212" t="str">
            <v>North West</v>
          </cell>
          <cell r="L212" t="str">
            <v>White</v>
          </cell>
          <cell r="M212">
            <v>224</v>
          </cell>
          <cell r="O212" t="str">
            <v>Reading</v>
          </cell>
          <cell r="P212" t="str">
            <v>South East</v>
          </cell>
          <cell r="Q212" t="str">
            <v>Male</v>
          </cell>
          <cell r="R212">
            <v>87</v>
          </cell>
        </row>
        <row r="213">
          <cell r="E213" t="str">
            <v>Salford</v>
          </cell>
          <cell r="F213" t="str">
            <v>North West</v>
          </cell>
          <cell r="G213" t="str">
            <v>15 to 17</v>
          </cell>
          <cell r="H213">
            <v>109</v>
          </cell>
          <cell r="J213" t="str">
            <v>Medway</v>
          </cell>
          <cell r="K213" t="str">
            <v>South East</v>
          </cell>
          <cell r="L213" t="str">
            <v>BAME</v>
          </cell>
          <cell r="M213">
            <v>23</v>
          </cell>
          <cell r="O213" t="str">
            <v>Redbridge</v>
          </cell>
          <cell r="P213" t="str">
            <v>London</v>
          </cell>
          <cell r="Q213" t="str">
            <v>Female</v>
          </cell>
          <cell r="R213">
            <v>22</v>
          </cell>
        </row>
        <row r="214">
          <cell r="E214" t="str">
            <v>Sandwell</v>
          </cell>
          <cell r="F214" t="str">
            <v>West Midlands</v>
          </cell>
          <cell r="G214" t="str">
            <v>10 to 14</v>
          </cell>
          <cell r="H214">
            <v>63</v>
          </cell>
          <cell r="J214" t="str">
            <v>Medway</v>
          </cell>
          <cell r="K214" t="str">
            <v>South East</v>
          </cell>
          <cell r="L214" t="str">
            <v>Not Known</v>
          </cell>
          <cell r="M214">
            <v>14</v>
          </cell>
          <cell r="O214" t="str">
            <v>Redbridge</v>
          </cell>
          <cell r="P214" t="str">
            <v>London</v>
          </cell>
          <cell r="Q214" t="str">
            <v>Male</v>
          </cell>
          <cell r="R214">
            <v>119</v>
          </cell>
        </row>
        <row r="215">
          <cell r="E215" t="str">
            <v>Sandwell</v>
          </cell>
          <cell r="F215" t="str">
            <v>West Midlands</v>
          </cell>
          <cell r="G215" t="str">
            <v>15 to 17</v>
          </cell>
          <cell r="H215">
            <v>194</v>
          </cell>
          <cell r="J215" t="str">
            <v>Medway</v>
          </cell>
          <cell r="K215" t="str">
            <v>South East</v>
          </cell>
          <cell r="L215" t="str">
            <v>White</v>
          </cell>
          <cell r="M215">
            <v>92</v>
          </cell>
          <cell r="O215" t="str">
            <v>Rotherham</v>
          </cell>
          <cell r="P215" t="str">
            <v>Yorkshire</v>
          </cell>
          <cell r="Q215" t="str">
            <v>Female</v>
          </cell>
          <cell r="R215">
            <v>28</v>
          </cell>
        </row>
        <row r="216">
          <cell r="E216" t="str">
            <v>Sefton</v>
          </cell>
          <cell r="F216" t="str">
            <v>North West</v>
          </cell>
          <cell r="G216" t="str">
            <v>10 to 14</v>
          </cell>
          <cell r="H216">
            <v>25</v>
          </cell>
          <cell r="J216" t="str">
            <v>Merton</v>
          </cell>
          <cell r="K216" t="str">
            <v>London</v>
          </cell>
          <cell r="L216" t="str">
            <v>BAME</v>
          </cell>
          <cell r="M216">
            <v>41</v>
          </cell>
          <cell r="O216" t="str">
            <v>Rotherham</v>
          </cell>
          <cell r="P216" t="str">
            <v>Yorkshire</v>
          </cell>
          <cell r="Q216" t="str">
            <v>Male</v>
          </cell>
          <cell r="R216">
            <v>104</v>
          </cell>
        </row>
        <row r="217">
          <cell r="E217" t="str">
            <v>Sefton</v>
          </cell>
          <cell r="F217" t="str">
            <v>North West</v>
          </cell>
          <cell r="G217" t="str">
            <v>15 to 17</v>
          </cell>
          <cell r="H217">
            <v>85</v>
          </cell>
          <cell r="J217" t="str">
            <v>Merton</v>
          </cell>
          <cell r="K217" t="str">
            <v>London</v>
          </cell>
          <cell r="L217" t="str">
            <v>Not Known</v>
          </cell>
          <cell r="M217">
            <v>2</v>
          </cell>
          <cell r="O217" t="str">
            <v>Salford</v>
          </cell>
          <cell r="P217" t="str">
            <v>North West</v>
          </cell>
          <cell r="Q217" t="str">
            <v>Female</v>
          </cell>
          <cell r="R217">
            <v>21</v>
          </cell>
        </row>
        <row r="218">
          <cell r="E218" t="str">
            <v>Sheffield</v>
          </cell>
          <cell r="F218" t="str">
            <v>Yorkshire</v>
          </cell>
          <cell r="G218" t="str">
            <v>10 to 14</v>
          </cell>
          <cell r="H218">
            <v>66</v>
          </cell>
          <cell r="J218" t="str">
            <v>Merton</v>
          </cell>
          <cell r="K218" t="str">
            <v>London</v>
          </cell>
          <cell r="L218" t="str">
            <v>White</v>
          </cell>
          <cell r="M218">
            <v>34</v>
          </cell>
          <cell r="O218" t="str">
            <v>Salford</v>
          </cell>
          <cell r="P218" t="str">
            <v>North West</v>
          </cell>
          <cell r="Q218" t="str">
            <v>Male</v>
          </cell>
          <cell r="R218">
            <v>136</v>
          </cell>
        </row>
        <row r="219">
          <cell r="E219" t="str">
            <v>Sheffield</v>
          </cell>
          <cell r="F219" t="str">
            <v>Yorkshire</v>
          </cell>
          <cell r="G219" t="str">
            <v>15 to 17</v>
          </cell>
          <cell r="H219">
            <v>185</v>
          </cell>
          <cell r="J219" t="str">
            <v>Milton Keynes</v>
          </cell>
          <cell r="K219" t="str">
            <v>South East</v>
          </cell>
          <cell r="L219" t="str">
            <v>BAME</v>
          </cell>
          <cell r="M219">
            <v>22</v>
          </cell>
          <cell r="O219" t="str">
            <v>Sandwell</v>
          </cell>
          <cell r="P219" t="str">
            <v>West Midlands</v>
          </cell>
          <cell r="Q219" t="str">
            <v>Female</v>
          </cell>
          <cell r="R219">
            <v>32</v>
          </cell>
        </row>
        <row r="220">
          <cell r="E220" t="str">
            <v>Slough</v>
          </cell>
          <cell r="F220" t="str">
            <v>South East</v>
          </cell>
          <cell r="G220" t="str">
            <v>10 to 14</v>
          </cell>
          <cell r="H220">
            <v>19</v>
          </cell>
          <cell r="J220" t="str">
            <v>Milton Keynes</v>
          </cell>
          <cell r="K220" t="str">
            <v>South East</v>
          </cell>
          <cell r="L220" t="str">
            <v>White</v>
          </cell>
          <cell r="M220">
            <v>56</v>
          </cell>
          <cell r="O220" t="str">
            <v>Sandwell</v>
          </cell>
          <cell r="P220" t="str">
            <v>West Midlands</v>
          </cell>
          <cell r="Q220" t="str">
            <v>Male</v>
          </cell>
          <cell r="R220">
            <v>225</v>
          </cell>
        </row>
        <row r="221">
          <cell r="E221" t="str">
            <v>Slough</v>
          </cell>
          <cell r="F221" t="str">
            <v>South East</v>
          </cell>
          <cell r="G221" t="str">
            <v>15 to 17</v>
          </cell>
          <cell r="H221">
            <v>65</v>
          </cell>
          <cell r="J221" t="str">
            <v>Monmouthshire and Torfaen</v>
          </cell>
          <cell r="K221" t="str">
            <v>Wales</v>
          </cell>
          <cell r="L221" t="str">
            <v>BAME</v>
          </cell>
          <cell r="M221">
            <v>2</v>
          </cell>
          <cell r="O221" t="str">
            <v>Sefton</v>
          </cell>
          <cell r="P221" t="str">
            <v>North West</v>
          </cell>
          <cell r="Q221" t="str">
            <v>Female</v>
          </cell>
          <cell r="R221">
            <v>13</v>
          </cell>
        </row>
        <row r="222">
          <cell r="E222" t="str">
            <v>Solihull</v>
          </cell>
          <cell r="F222" t="str">
            <v>West Midlands</v>
          </cell>
          <cell r="G222" t="str">
            <v>10 to 14</v>
          </cell>
          <cell r="H222">
            <v>26</v>
          </cell>
          <cell r="J222" t="str">
            <v>Monmouthshire and Torfaen</v>
          </cell>
          <cell r="K222" t="str">
            <v>Wales</v>
          </cell>
          <cell r="L222" t="str">
            <v>Not Known</v>
          </cell>
          <cell r="M222">
            <v>2</v>
          </cell>
          <cell r="O222" t="str">
            <v>Sefton</v>
          </cell>
          <cell r="P222" t="str">
            <v>North West</v>
          </cell>
          <cell r="Q222" t="str">
            <v>Male</v>
          </cell>
          <cell r="R222">
            <v>97</v>
          </cell>
        </row>
        <row r="223">
          <cell r="E223" t="str">
            <v>Solihull</v>
          </cell>
          <cell r="F223" t="str">
            <v>West Midlands</v>
          </cell>
          <cell r="G223" t="str">
            <v>15 to 17</v>
          </cell>
          <cell r="H223">
            <v>63</v>
          </cell>
          <cell r="J223" t="str">
            <v>Monmouthshire and Torfaen</v>
          </cell>
          <cell r="K223" t="str">
            <v>Wales</v>
          </cell>
          <cell r="L223" t="str">
            <v>White</v>
          </cell>
          <cell r="M223">
            <v>100</v>
          </cell>
          <cell r="O223" t="str">
            <v>Sheffield</v>
          </cell>
          <cell r="P223" t="str">
            <v>Yorkshire</v>
          </cell>
          <cell r="Q223" t="str">
            <v>Female</v>
          </cell>
          <cell r="R223">
            <v>54</v>
          </cell>
        </row>
        <row r="224">
          <cell r="E224" t="str">
            <v>Somerset</v>
          </cell>
          <cell r="F224" t="str">
            <v>South West</v>
          </cell>
          <cell r="G224" t="str">
            <v>10 to 14</v>
          </cell>
          <cell r="H224">
            <v>43</v>
          </cell>
          <cell r="J224" t="str">
            <v>Newcastle-upon-Tyne</v>
          </cell>
          <cell r="K224" t="str">
            <v>North East</v>
          </cell>
          <cell r="L224" t="str">
            <v>BAME</v>
          </cell>
          <cell r="M224">
            <v>25</v>
          </cell>
          <cell r="O224" t="str">
            <v>Sheffield</v>
          </cell>
          <cell r="P224" t="str">
            <v>Yorkshire</v>
          </cell>
          <cell r="Q224" t="str">
            <v>Male</v>
          </cell>
          <cell r="R224">
            <v>196</v>
          </cell>
        </row>
        <row r="225">
          <cell r="E225" t="str">
            <v>Somerset</v>
          </cell>
          <cell r="F225" t="str">
            <v>South West</v>
          </cell>
          <cell r="G225" t="str">
            <v>15 to 17</v>
          </cell>
          <cell r="H225">
            <v>117</v>
          </cell>
          <cell r="J225" t="str">
            <v>Newcastle-upon-Tyne</v>
          </cell>
          <cell r="K225" t="str">
            <v>North East</v>
          </cell>
          <cell r="L225" t="str">
            <v>White</v>
          </cell>
          <cell r="M225">
            <v>256</v>
          </cell>
          <cell r="O225" t="str">
            <v>Sheffield</v>
          </cell>
          <cell r="P225" t="str">
            <v>Yorkshire</v>
          </cell>
          <cell r="Q225" t="str">
            <v>Not Known</v>
          </cell>
          <cell r="R225">
            <v>1</v>
          </cell>
        </row>
        <row r="226">
          <cell r="E226" t="str">
            <v>South Gloucestershire</v>
          </cell>
          <cell r="F226" t="str">
            <v>South West</v>
          </cell>
          <cell r="G226" t="str">
            <v>10 to 14</v>
          </cell>
          <cell r="H226">
            <v>38</v>
          </cell>
          <cell r="J226" t="str">
            <v>Newham</v>
          </cell>
          <cell r="K226" t="str">
            <v>London</v>
          </cell>
          <cell r="L226" t="str">
            <v>BAME</v>
          </cell>
          <cell r="M226">
            <v>141</v>
          </cell>
          <cell r="O226" t="str">
            <v>Slough</v>
          </cell>
          <cell r="P226" t="str">
            <v>South East</v>
          </cell>
          <cell r="Q226" t="str">
            <v>Female</v>
          </cell>
          <cell r="R226">
            <v>8</v>
          </cell>
        </row>
        <row r="227">
          <cell r="E227" t="str">
            <v>South Gloucestershire</v>
          </cell>
          <cell r="F227" t="str">
            <v>South West</v>
          </cell>
          <cell r="G227" t="str">
            <v>15 to 17</v>
          </cell>
          <cell r="H227">
            <v>88</v>
          </cell>
          <cell r="J227" t="str">
            <v>Newham</v>
          </cell>
          <cell r="K227" t="str">
            <v>London</v>
          </cell>
          <cell r="L227" t="str">
            <v>Not Known</v>
          </cell>
          <cell r="M227">
            <v>5</v>
          </cell>
          <cell r="O227" t="str">
            <v>Slough</v>
          </cell>
          <cell r="P227" t="str">
            <v>South East</v>
          </cell>
          <cell r="Q227" t="str">
            <v>Male</v>
          </cell>
          <cell r="R227">
            <v>76</v>
          </cell>
        </row>
        <row r="228">
          <cell r="E228" t="str">
            <v>South Tees</v>
          </cell>
          <cell r="F228" t="str">
            <v>North East</v>
          </cell>
          <cell r="G228" t="str">
            <v>10 to 14</v>
          </cell>
          <cell r="H228">
            <v>54</v>
          </cell>
          <cell r="J228" t="str">
            <v>Newham</v>
          </cell>
          <cell r="K228" t="str">
            <v>London</v>
          </cell>
          <cell r="L228" t="str">
            <v>White</v>
          </cell>
          <cell r="M228">
            <v>58</v>
          </cell>
          <cell r="O228" t="str">
            <v>Solihull</v>
          </cell>
          <cell r="P228" t="str">
            <v>West Midlands</v>
          </cell>
          <cell r="Q228" t="str">
            <v>Female</v>
          </cell>
          <cell r="R228">
            <v>9</v>
          </cell>
        </row>
        <row r="229">
          <cell r="E229" t="str">
            <v>South Tees</v>
          </cell>
          <cell r="F229" t="str">
            <v>North East</v>
          </cell>
          <cell r="G229" t="str">
            <v>15 to 17</v>
          </cell>
          <cell r="H229">
            <v>152</v>
          </cell>
          <cell r="J229" t="str">
            <v>Newport</v>
          </cell>
          <cell r="K229" t="str">
            <v>Wales</v>
          </cell>
          <cell r="L229" t="str">
            <v>BAME</v>
          </cell>
          <cell r="M229">
            <v>25</v>
          </cell>
          <cell r="O229" t="str">
            <v>Solihull</v>
          </cell>
          <cell r="P229" t="str">
            <v>West Midlands</v>
          </cell>
          <cell r="Q229" t="str">
            <v>Male</v>
          </cell>
          <cell r="R229">
            <v>80</v>
          </cell>
        </row>
        <row r="230">
          <cell r="E230" t="str">
            <v>South Tyneside</v>
          </cell>
          <cell r="F230" t="str">
            <v>North East</v>
          </cell>
          <cell r="G230" t="str">
            <v>10 to 14</v>
          </cell>
          <cell r="H230">
            <v>44</v>
          </cell>
          <cell r="J230" t="str">
            <v>Newport</v>
          </cell>
          <cell r="K230" t="str">
            <v>Wales</v>
          </cell>
          <cell r="L230" t="str">
            <v>White</v>
          </cell>
          <cell r="M230">
            <v>97</v>
          </cell>
          <cell r="O230" t="str">
            <v>Somerset</v>
          </cell>
          <cell r="P230" t="str">
            <v>South West</v>
          </cell>
          <cell r="Q230" t="str">
            <v>Female</v>
          </cell>
          <cell r="R230">
            <v>29</v>
          </cell>
        </row>
        <row r="231">
          <cell r="E231" t="str">
            <v>South Tyneside</v>
          </cell>
          <cell r="F231" t="str">
            <v>North East</v>
          </cell>
          <cell r="G231" t="str">
            <v>15 to 17</v>
          </cell>
          <cell r="H231">
            <v>90</v>
          </cell>
          <cell r="J231" t="str">
            <v>Norfolk</v>
          </cell>
          <cell r="K231" t="str">
            <v>Eastern</v>
          </cell>
          <cell r="L231" t="str">
            <v>BAME</v>
          </cell>
          <cell r="M231">
            <v>30</v>
          </cell>
          <cell r="O231" t="str">
            <v>Somerset</v>
          </cell>
          <cell r="P231" t="str">
            <v>South West</v>
          </cell>
          <cell r="Q231" t="str">
            <v>Male</v>
          </cell>
          <cell r="R231">
            <v>131</v>
          </cell>
        </row>
        <row r="232">
          <cell r="E232" t="str">
            <v>Southampton</v>
          </cell>
          <cell r="F232" t="str">
            <v>South East</v>
          </cell>
          <cell r="G232" t="str">
            <v>10 to 14</v>
          </cell>
          <cell r="H232">
            <v>44</v>
          </cell>
          <cell r="J232" t="str">
            <v>Norfolk</v>
          </cell>
          <cell r="K232" t="str">
            <v>Eastern</v>
          </cell>
          <cell r="L232" t="str">
            <v>Not Known</v>
          </cell>
          <cell r="M232">
            <v>5</v>
          </cell>
          <cell r="O232" t="str">
            <v>South Gloucestershire</v>
          </cell>
          <cell r="P232" t="str">
            <v>South West</v>
          </cell>
          <cell r="Q232" t="str">
            <v>Female</v>
          </cell>
          <cell r="R232">
            <v>22</v>
          </cell>
        </row>
        <row r="233">
          <cell r="E233" t="str">
            <v>Southampton</v>
          </cell>
          <cell r="F233" t="str">
            <v>South East</v>
          </cell>
          <cell r="G233" t="str">
            <v>15 to 17</v>
          </cell>
          <cell r="H233">
            <v>109</v>
          </cell>
          <cell r="J233" t="str">
            <v>Norfolk</v>
          </cell>
          <cell r="K233" t="str">
            <v>Eastern</v>
          </cell>
          <cell r="L233" t="str">
            <v>White</v>
          </cell>
          <cell r="M233">
            <v>421</v>
          </cell>
          <cell r="O233" t="str">
            <v>South Gloucestershire</v>
          </cell>
          <cell r="P233" t="str">
            <v>South West</v>
          </cell>
          <cell r="Q233" t="str">
            <v>Male</v>
          </cell>
          <cell r="R233">
            <v>104</v>
          </cell>
        </row>
        <row r="234">
          <cell r="E234" t="str">
            <v>Southend-on-Sea</v>
          </cell>
          <cell r="F234" t="str">
            <v>Eastern</v>
          </cell>
          <cell r="G234" t="str">
            <v>10 to 14</v>
          </cell>
          <cell r="H234">
            <v>19</v>
          </cell>
          <cell r="J234" t="str">
            <v>North East Lincolnshire</v>
          </cell>
          <cell r="K234" t="str">
            <v>Yorkshire</v>
          </cell>
          <cell r="L234" t="str">
            <v>BAME</v>
          </cell>
          <cell r="M234">
            <v>3</v>
          </cell>
          <cell r="O234" t="str">
            <v>South Tees</v>
          </cell>
          <cell r="P234" t="str">
            <v>North East</v>
          </cell>
          <cell r="Q234" t="str">
            <v>Female</v>
          </cell>
          <cell r="R234">
            <v>29</v>
          </cell>
        </row>
        <row r="235">
          <cell r="E235" t="str">
            <v>Southend-on-Sea</v>
          </cell>
          <cell r="F235" t="str">
            <v>Eastern</v>
          </cell>
          <cell r="G235" t="str">
            <v>15 to 17</v>
          </cell>
          <cell r="H235">
            <v>59</v>
          </cell>
          <cell r="J235" t="str">
            <v>North East Lincolnshire</v>
          </cell>
          <cell r="K235" t="str">
            <v>Yorkshire</v>
          </cell>
          <cell r="L235" t="str">
            <v>Not Known</v>
          </cell>
          <cell r="M235">
            <v>3</v>
          </cell>
          <cell r="O235" t="str">
            <v>South Tees</v>
          </cell>
          <cell r="P235" t="str">
            <v>North East</v>
          </cell>
          <cell r="Q235" t="str">
            <v>Male</v>
          </cell>
          <cell r="R235">
            <v>177</v>
          </cell>
        </row>
        <row r="236">
          <cell r="E236" t="str">
            <v>Southwark</v>
          </cell>
          <cell r="F236" t="str">
            <v>London</v>
          </cell>
          <cell r="G236" t="str">
            <v>10 to 14</v>
          </cell>
          <cell r="H236">
            <v>55</v>
          </cell>
          <cell r="J236" t="str">
            <v>North East Lincolnshire</v>
          </cell>
          <cell r="K236" t="str">
            <v>Yorkshire</v>
          </cell>
          <cell r="L236" t="str">
            <v>White</v>
          </cell>
          <cell r="M236">
            <v>104</v>
          </cell>
          <cell r="O236" t="str">
            <v>South Tyneside</v>
          </cell>
          <cell r="P236" t="str">
            <v>North East</v>
          </cell>
          <cell r="Q236" t="str">
            <v>Female</v>
          </cell>
          <cell r="R236">
            <v>28</v>
          </cell>
        </row>
        <row r="237">
          <cell r="E237" t="str">
            <v>Southwark</v>
          </cell>
          <cell r="F237" t="str">
            <v>London</v>
          </cell>
          <cell r="G237" t="str">
            <v>15 to 17</v>
          </cell>
          <cell r="H237">
            <v>201</v>
          </cell>
          <cell r="J237" t="str">
            <v>North Lincolnshire</v>
          </cell>
          <cell r="K237" t="str">
            <v>Yorkshire</v>
          </cell>
          <cell r="L237" t="str">
            <v>BAME</v>
          </cell>
          <cell r="M237">
            <v>2</v>
          </cell>
          <cell r="O237" t="str">
            <v>South Tyneside</v>
          </cell>
          <cell r="P237" t="str">
            <v>North East</v>
          </cell>
          <cell r="Q237" t="str">
            <v>Male</v>
          </cell>
          <cell r="R237">
            <v>106</v>
          </cell>
        </row>
        <row r="238">
          <cell r="E238" t="str">
            <v>St. Helens</v>
          </cell>
          <cell r="F238" t="str">
            <v>North West</v>
          </cell>
          <cell r="G238" t="str">
            <v>10 to 14</v>
          </cell>
          <cell r="H238">
            <v>28</v>
          </cell>
          <cell r="J238" t="str">
            <v>North Lincolnshire</v>
          </cell>
          <cell r="K238" t="str">
            <v>Yorkshire</v>
          </cell>
          <cell r="L238" t="str">
            <v>Not Known</v>
          </cell>
          <cell r="M238">
            <v>1</v>
          </cell>
          <cell r="O238" t="str">
            <v>Southampton</v>
          </cell>
          <cell r="P238" t="str">
            <v>South East</v>
          </cell>
          <cell r="Q238" t="str">
            <v>Female</v>
          </cell>
          <cell r="R238">
            <v>19</v>
          </cell>
        </row>
        <row r="239">
          <cell r="E239" t="str">
            <v>St. Helens</v>
          </cell>
          <cell r="F239" t="str">
            <v>North West</v>
          </cell>
          <cell r="G239" t="str">
            <v>15 to 17</v>
          </cell>
          <cell r="H239">
            <v>92</v>
          </cell>
          <cell r="J239" t="str">
            <v>North Lincolnshire</v>
          </cell>
          <cell r="K239" t="str">
            <v>Yorkshire</v>
          </cell>
          <cell r="L239" t="str">
            <v>White</v>
          </cell>
          <cell r="M239">
            <v>62</v>
          </cell>
          <cell r="O239" t="str">
            <v>Southampton</v>
          </cell>
          <cell r="P239" t="str">
            <v>South East</v>
          </cell>
          <cell r="Q239" t="str">
            <v>Male</v>
          </cell>
          <cell r="R239">
            <v>134</v>
          </cell>
        </row>
        <row r="240">
          <cell r="E240" t="str">
            <v>Staffordshire</v>
          </cell>
          <cell r="F240" t="str">
            <v>West Midlands</v>
          </cell>
          <cell r="G240" t="str">
            <v>10 to 14</v>
          </cell>
          <cell r="H240">
            <v>67</v>
          </cell>
          <cell r="J240" t="str">
            <v>North Somerset</v>
          </cell>
          <cell r="K240" t="str">
            <v>South West</v>
          </cell>
          <cell r="L240" t="str">
            <v>BAME</v>
          </cell>
          <cell r="M240">
            <v>2</v>
          </cell>
          <cell r="O240" t="str">
            <v>Southend-on-Sea</v>
          </cell>
          <cell r="P240" t="str">
            <v>Eastern</v>
          </cell>
          <cell r="Q240" t="str">
            <v>Female</v>
          </cell>
          <cell r="R240">
            <v>19</v>
          </cell>
        </row>
        <row r="241">
          <cell r="E241" t="str">
            <v>Staffordshire</v>
          </cell>
          <cell r="F241" t="str">
            <v>West Midlands</v>
          </cell>
          <cell r="G241" t="str">
            <v>15 to 17</v>
          </cell>
          <cell r="H241">
            <v>240</v>
          </cell>
          <cell r="J241" t="str">
            <v>North Somerset</v>
          </cell>
          <cell r="K241" t="str">
            <v>South West</v>
          </cell>
          <cell r="L241" t="str">
            <v>Not Known</v>
          </cell>
          <cell r="M241">
            <v>5</v>
          </cell>
          <cell r="O241" t="str">
            <v>Southend-on-Sea</v>
          </cell>
          <cell r="P241" t="str">
            <v>Eastern</v>
          </cell>
          <cell r="Q241" t="str">
            <v>Male</v>
          </cell>
          <cell r="R241">
            <v>59</v>
          </cell>
        </row>
        <row r="242">
          <cell r="E242" t="str">
            <v>Stockport</v>
          </cell>
          <cell r="F242" t="str">
            <v>North West</v>
          </cell>
          <cell r="G242" t="str">
            <v>10 to 14</v>
          </cell>
          <cell r="H242">
            <v>36</v>
          </cell>
          <cell r="J242" t="str">
            <v>North Somerset</v>
          </cell>
          <cell r="K242" t="str">
            <v>South West</v>
          </cell>
          <cell r="L242" t="str">
            <v>White</v>
          </cell>
          <cell r="M242">
            <v>97</v>
          </cell>
          <cell r="O242" t="str">
            <v>Southwark</v>
          </cell>
          <cell r="P242" t="str">
            <v>London</v>
          </cell>
          <cell r="Q242" t="str">
            <v>Female</v>
          </cell>
          <cell r="R242">
            <v>32</v>
          </cell>
        </row>
        <row r="243">
          <cell r="E243" t="str">
            <v>Stockport</v>
          </cell>
          <cell r="F243" t="str">
            <v>North West</v>
          </cell>
          <cell r="G243" t="str">
            <v>15 to 17</v>
          </cell>
          <cell r="H243">
            <v>98</v>
          </cell>
          <cell r="J243" t="str">
            <v>North Tyneside</v>
          </cell>
          <cell r="K243" t="str">
            <v>North East</v>
          </cell>
          <cell r="L243" t="str">
            <v>BAME</v>
          </cell>
          <cell r="M243">
            <v>4</v>
          </cell>
          <cell r="O243" t="str">
            <v>Southwark</v>
          </cell>
          <cell r="P243" t="str">
            <v>London</v>
          </cell>
          <cell r="Q243" t="str">
            <v>Male</v>
          </cell>
          <cell r="R243">
            <v>224</v>
          </cell>
        </row>
        <row r="244">
          <cell r="E244" t="str">
            <v>Stockton-on-Tees</v>
          </cell>
          <cell r="F244" t="str">
            <v>North East</v>
          </cell>
          <cell r="G244" t="str">
            <v>10 to 14</v>
          </cell>
          <cell r="H244">
            <v>30</v>
          </cell>
          <cell r="J244" t="str">
            <v>North Tyneside</v>
          </cell>
          <cell r="K244" t="str">
            <v>North East</v>
          </cell>
          <cell r="L244" t="str">
            <v>White</v>
          </cell>
          <cell r="M244">
            <v>110</v>
          </cell>
          <cell r="O244" t="str">
            <v>St. Helens</v>
          </cell>
          <cell r="P244" t="str">
            <v>North West</v>
          </cell>
          <cell r="Q244" t="str">
            <v>Female</v>
          </cell>
          <cell r="R244">
            <v>18</v>
          </cell>
        </row>
        <row r="245">
          <cell r="E245" t="str">
            <v>Stockton-on-Tees</v>
          </cell>
          <cell r="F245" t="str">
            <v>North East</v>
          </cell>
          <cell r="G245" t="str">
            <v>15 to 17</v>
          </cell>
          <cell r="H245">
            <v>94</v>
          </cell>
          <cell r="J245" t="str">
            <v>North Yorkshire</v>
          </cell>
          <cell r="K245" t="str">
            <v>Yorkshire</v>
          </cell>
          <cell r="L245" t="str">
            <v>BAME</v>
          </cell>
          <cell r="M245">
            <v>7</v>
          </cell>
          <cell r="O245" t="str">
            <v>St. Helens</v>
          </cell>
          <cell r="P245" t="str">
            <v>North West</v>
          </cell>
          <cell r="Q245" t="str">
            <v>Male</v>
          </cell>
          <cell r="R245">
            <v>102</v>
          </cell>
        </row>
        <row r="246">
          <cell r="E246" t="str">
            <v>Stoke-on-Trent</v>
          </cell>
          <cell r="F246" t="str">
            <v>West Midlands</v>
          </cell>
          <cell r="G246" t="str">
            <v>10 to 14</v>
          </cell>
          <cell r="H246">
            <v>47</v>
          </cell>
          <cell r="J246" t="str">
            <v>North Yorkshire</v>
          </cell>
          <cell r="K246" t="str">
            <v>Yorkshire</v>
          </cell>
          <cell r="L246" t="str">
            <v>White</v>
          </cell>
          <cell r="M246">
            <v>288</v>
          </cell>
          <cell r="O246" t="str">
            <v>Staffordshire</v>
          </cell>
          <cell r="P246" t="str">
            <v>West Midlands</v>
          </cell>
          <cell r="Q246" t="str">
            <v>Female</v>
          </cell>
          <cell r="R246">
            <v>50</v>
          </cell>
        </row>
        <row r="247">
          <cell r="E247" t="str">
            <v>Stoke-on-Trent</v>
          </cell>
          <cell r="F247" t="str">
            <v>West Midlands</v>
          </cell>
          <cell r="G247" t="str">
            <v>15 to 17</v>
          </cell>
          <cell r="H247">
            <v>137</v>
          </cell>
          <cell r="J247" t="str">
            <v>Northamptonshire</v>
          </cell>
          <cell r="K247" t="str">
            <v>East Midlands</v>
          </cell>
          <cell r="L247" t="str">
            <v>BAME</v>
          </cell>
          <cell r="M247">
            <v>23</v>
          </cell>
          <cell r="O247" t="str">
            <v>Staffordshire</v>
          </cell>
          <cell r="P247" t="str">
            <v>West Midlands</v>
          </cell>
          <cell r="Q247" t="str">
            <v>Male</v>
          </cell>
          <cell r="R247">
            <v>256</v>
          </cell>
        </row>
        <row r="248">
          <cell r="E248" t="str">
            <v>Suffolk</v>
          </cell>
          <cell r="F248" t="str">
            <v>Eastern</v>
          </cell>
          <cell r="G248" t="str">
            <v>10 to 14</v>
          </cell>
          <cell r="H248">
            <v>77</v>
          </cell>
          <cell r="J248" t="str">
            <v>Northamptonshire</v>
          </cell>
          <cell r="K248" t="str">
            <v>East Midlands</v>
          </cell>
          <cell r="L248" t="str">
            <v>Not Known</v>
          </cell>
          <cell r="M248">
            <v>1</v>
          </cell>
          <cell r="O248" t="str">
            <v>Staffordshire</v>
          </cell>
          <cell r="P248" t="str">
            <v>West Midlands</v>
          </cell>
          <cell r="Q248" t="str">
            <v>Not Known</v>
          </cell>
          <cell r="R248">
            <v>1</v>
          </cell>
        </row>
        <row r="249">
          <cell r="E249" t="str">
            <v>Suffolk</v>
          </cell>
          <cell r="F249" t="str">
            <v>Eastern</v>
          </cell>
          <cell r="G249" t="str">
            <v>15 to 17</v>
          </cell>
          <cell r="H249">
            <v>214</v>
          </cell>
          <cell r="J249" t="str">
            <v>Northamptonshire</v>
          </cell>
          <cell r="K249" t="str">
            <v>East Midlands</v>
          </cell>
          <cell r="L249" t="str">
            <v>White</v>
          </cell>
          <cell r="M249">
            <v>123</v>
          </cell>
          <cell r="O249" t="str">
            <v>Stockport</v>
          </cell>
          <cell r="P249" t="str">
            <v>North West</v>
          </cell>
          <cell r="Q249" t="str">
            <v>Female</v>
          </cell>
          <cell r="R249">
            <v>18</v>
          </cell>
        </row>
        <row r="250">
          <cell r="E250" t="str">
            <v>Sunderland</v>
          </cell>
          <cell r="F250" t="str">
            <v>North East</v>
          </cell>
          <cell r="G250" t="str">
            <v>10 to 14</v>
          </cell>
          <cell r="H250">
            <v>47</v>
          </cell>
          <cell r="J250" t="str">
            <v>Northumberland</v>
          </cell>
          <cell r="K250" t="str">
            <v>North East</v>
          </cell>
          <cell r="L250" t="str">
            <v>BAME</v>
          </cell>
          <cell r="M250">
            <v>5</v>
          </cell>
          <cell r="O250" t="str">
            <v>Stockport</v>
          </cell>
          <cell r="P250" t="str">
            <v>North West</v>
          </cell>
          <cell r="Q250" t="str">
            <v>Male</v>
          </cell>
          <cell r="R250">
            <v>116</v>
          </cell>
        </row>
        <row r="251">
          <cell r="E251" t="str">
            <v>Sunderland</v>
          </cell>
          <cell r="F251" t="str">
            <v>North East</v>
          </cell>
          <cell r="G251" t="str">
            <v>15 to 17</v>
          </cell>
          <cell r="H251">
            <v>154</v>
          </cell>
          <cell r="J251" t="str">
            <v>Northumberland</v>
          </cell>
          <cell r="K251" t="str">
            <v>North East</v>
          </cell>
          <cell r="L251" t="str">
            <v>White</v>
          </cell>
          <cell r="M251">
            <v>165</v>
          </cell>
          <cell r="O251" t="str">
            <v>Stockton-on-Tees</v>
          </cell>
          <cell r="P251" t="str">
            <v>North East</v>
          </cell>
          <cell r="Q251" t="str">
            <v>Female</v>
          </cell>
          <cell r="R251">
            <v>19</v>
          </cell>
        </row>
        <row r="252">
          <cell r="E252" t="str">
            <v>Surrey</v>
          </cell>
          <cell r="F252" t="str">
            <v>South East</v>
          </cell>
          <cell r="G252" t="str">
            <v>10 to 14</v>
          </cell>
          <cell r="H252">
            <v>27</v>
          </cell>
          <cell r="J252" t="str">
            <v>Nottingham</v>
          </cell>
          <cell r="K252" t="str">
            <v>East Midlands</v>
          </cell>
          <cell r="L252" t="str">
            <v>BAME</v>
          </cell>
          <cell r="M252">
            <v>115</v>
          </cell>
          <cell r="O252" t="str">
            <v>Stockton-on-Tees</v>
          </cell>
          <cell r="P252" t="str">
            <v>North East</v>
          </cell>
          <cell r="Q252" t="str">
            <v>Male</v>
          </cell>
          <cell r="R252">
            <v>105</v>
          </cell>
        </row>
        <row r="253">
          <cell r="E253" t="str">
            <v>Surrey</v>
          </cell>
          <cell r="F253" t="str">
            <v>South East</v>
          </cell>
          <cell r="G253" t="str">
            <v>15 to 17</v>
          </cell>
          <cell r="H253">
            <v>163</v>
          </cell>
          <cell r="J253" t="str">
            <v>Nottingham</v>
          </cell>
          <cell r="K253" t="str">
            <v>East Midlands</v>
          </cell>
          <cell r="L253" t="str">
            <v>Not Known</v>
          </cell>
          <cell r="M253">
            <v>12</v>
          </cell>
          <cell r="O253" t="str">
            <v>Stoke-on-Trent</v>
          </cell>
          <cell r="P253" t="str">
            <v>West Midlands</v>
          </cell>
          <cell r="Q253" t="str">
            <v>Female</v>
          </cell>
          <cell r="R253">
            <v>17</v>
          </cell>
        </row>
        <row r="254">
          <cell r="E254" t="str">
            <v>Sutton</v>
          </cell>
          <cell r="F254" t="str">
            <v>London</v>
          </cell>
          <cell r="G254" t="str">
            <v>10 to 14</v>
          </cell>
          <cell r="H254">
            <v>16</v>
          </cell>
          <cell r="J254" t="str">
            <v>Nottingham</v>
          </cell>
          <cell r="K254" t="str">
            <v>East Midlands</v>
          </cell>
          <cell r="L254" t="str">
            <v>White</v>
          </cell>
          <cell r="M254">
            <v>193</v>
          </cell>
          <cell r="O254" t="str">
            <v>Stoke-on-Trent</v>
          </cell>
          <cell r="P254" t="str">
            <v>West Midlands</v>
          </cell>
          <cell r="Q254" t="str">
            <v>Male</v>
          </cell>
          <cell r="R254">
            <v>167</v>
          </cell>
        </row>
        <row r="255">
          <cell r="E255" t="str">
            <v>Sutton</v>
          </cell>
          <cell r="F255" t="str">
            <v>London</v>
          </cell>
          <cell r="G255" t="str">
            <v>15 to 17</v>
          </cell>
          <cell r="H255">
            <v>55</v>
          </cell>
          <cell r="J255" t="str">
            <v>Nottinghamshire</v>
          </cell>
          <cell r="K255" t="str">
            <v>East Midlands</v>
          </cell>
          <cell r="L255" t="str">
            <v>BAME</v>
          </cell>
          <cell r="M255">
            <v>22</v>
          </cell>
          <cell r="O255" t="str">
            <v>Suffolk</v>
          </cell>
          <cell r="P255" t="str">
            <v>Eastern</v>
          </cell>
          <cell r="Q255" t="str">
            <v>Female</v>
          </cell>
          <cell r="R255">
            <v>61</v>
          </cell>
        </row>
        <row r="256">
          <cell r="E256" t="str">
            <v>Swindon</v>
          </cell>
          <cell r="F256" t="str">
            <v>South West</v>
          </cell>
          <cell r="G256" t="str">
            <v>10 to 14</v>
          </cell>
          <cell r="H256">
            <v>57</v>
          </cell>
          <cell r="J256" t="str">
            <v>Nottinghamshire</v>
          </cell>
          <cell r="K256" t="str">
            <v>East Midlands</v>
          </cell>
          <cell r="L256" t="str">
            <v>Not Known</v>
          </cell>
          <cell r="M256">
            <v>6</v>
          </cell>
          <cell r="O256" t="str">
            <v>Suffolk</v>
          </cell>
          <cell r="P256" t="str">
            <v>Eastern</v>
          </cell>
          <cell r="Q256" t="str">
            <v>Male</v>
          </cell>
          <cell r="R256">
            <v>230</v>
          </cell>
        </row>
        <row r="257">
          <cell r="E257" t="str">
            <v>Swindon</v>
          </cell>
          <cell r="F257" t="str">
            <v>South West</v>
          </cell>
          <cell r="G257" t="str">
            <v>15 to 17</v>
          </cell>
          <cell r="H257">
            <v>89</v>
          </cell>
          <cell r="J257" t="str">
            <v>Nottinghamshire</v>
          </cell>
          <cell r="K257" t="str">
            <v>East Midlands</v>
          </cell>
          <cell r="L257" t="str">
            <v>White</v>
          </cell>
          <cell r="M257">
            <v>216</v>
          </cell>
          <cell r="O257" t="str">
            <v>Sunderland</v>
          </cell>
          <cell r="P257" t="str">
            <v>North East</v>
          </cell>
          <cell r="Q257" t="str">
            <v>Female</v>
          </cell>
          <cell r="R257">
            <v>25</v>
          </cell>
        </row>
        <row r="258">
          <cell r="E258" t="str">
            <v>Tameside</v>
          </cell>
          <cell r="F258" t="str">
            <v>North West</v>
          </cell>
          <cell r="G258" t="str">
            <v>10 to 14</v>
          </cell>
          <cell r="H258">
            <v>38</v>
          </cell>
          <cell r="J258" t="str">
            <v>Oldham</v>
          </cell>
          <cell r="K258" t="str">
            <v>North West</v>
          </cell>
          <cell r="L258" t="str">
            <v>BAME</v>
          </cell>
          <cell r="M258">
            <v>35</v>
          </cell>
          <cell r="O258" t="str">
            <v>Sunderland</v>
          </cell>
          <cell r="P258" t="str">
            <v>North East</v>
          </cell>
          <cell r="Q258" t="str">
            <v>Male</v>
          </cell>
          <cell r="R258">
            <v>176</v>
          </cell>
        </row>
        <row r="259">
          <cell r="E259" t="str">
            <v>Tameside</v>
          </cell>
          <cell r="F259" t="str">
            <v>North West</v>
          </cell>
          <cell r="G259" t="str">
            <v>15 to 17</v>
          </cell>
          <cell r="H259">
            <v>95</v>
          </cell>
          <cell r="J259" t="str">
            <v>Oldham</v>
          </cell>
          <cell r="K259" t="str">
            <v>North West</v>
          </cell>
          <cell r="L259" t="str">
            <v>Not Known</v>
          </cell>
          <cell r="M259">
            <v>1</v>
          </cell>
          <cell r="O259" t="str">
            <v>Surrey</v>
          </cell>
          <cell r="P259" t="str">
            <v>South East</v>
          </cell>
          <cell r="Q259" t="str">
            <v>Female</v>
          </cell>
          <cell r="R259">
            <v>22</v>
          </cell>
        </row>
        <row r="260">
          <cell r="E260" t="str">
            <v>Thurrock</v>
          </cell>
          <cell r="F260" t="str">
            <v>Eastern</v>
          </cell>
          <cell r="G260" t="str">
            <v>10 to 14</v>
          </cell>
          <cell r="H260">
            <v>22</v>
          </cell>
          <cell r="J260" t="str">
            <v>Oldham</v>
          </cell>
          <cell r="K260" t="str">
            <v>North West</v>
          </cell>
          <cell r="L260" t="str">
            <v>White</v>
          </cell>
          <cell r="M260">
            <v>126</v>
          </cell>
          <cell r="O260" t="str">
            <v>Surrey</v>
          </cell>
          <cell r="P260" t="str">
            <v>South East</v>
          </cell>
          <cell r="Q260" t="str">
            <v>Male</v>
          </cell>
          <cell r="R260">
            <v>168</v>
          </cell>
        </row>
        <row r="261">
          <cell r="E261" t="str">
            <v>Thurrock</v>
          </cell>
          <cell r="F261" t="str">
            <v>Eastern</v>
          </cell>
          <cell r="G261" t="str">
            <v>15 to 17</v>
          </cell>
          <cell r="H261">
            <v>54</v>
          </cell>
          <cell r="J261" t="str">
            <v>Oxfordshire</v>
          </cell>
          <cell r="K261" t="str">
            <v>South East</v>
          </cell>
          <cell r="L261" t="str">
            <v>BAME</v>
          </cell>
          <cell r="M261">
            <v>46</v>
          </cell>
          <cell r="O261" t="str">
            <v>Sutton</v>
          </cell>
          <cell r="P261" t="str">
            <v>London</v>
          </cell>
          <cell r="Q261" t="str">
            <v>Female</v>
          </cell>
          <cell r="R261">
            <v>12</v>
          </cell>
        </row>
        <row r="262">
          <cell r="E262" t="str">
            <v>Torbay</v>
          </cell>
          <cell r="F262" t="str">
            <v>South West</v>
          </cell>
          <cell r="G262" t="str">
            <v>10 to 14</v>
          </cell>
          <cell r="H262">
            <v>32</v>
          </cell>
          <cell r="J262" t="str">
            <v>Oxfordshire</v>
          </cell>
          <cell r="K262" t="str">
            <v>South East</v>
          </cell>
          <cell r="L262" t="str">
            <v>Not Known</v>
          </cell>
          <cell r="M262">
            <v>1</v>
          </cell>
          <cell r="O262" t="str">
            <v>Sutton</v>
          </cell>
          <cell r="P262" t="str">
            <v>London</v>
          </cell>
          <cell r="Q262" t="str">
            <v>Male</v>
          </cell>
          <cell r="R262">
            <v>59</v>
          </cell>
        </row>
        <row r="263">
          <cell r="E263" t="str">
            <v>Torbay</v>
          </cell>
          <cell r="F263" t="str">
            <v>South West</v>
          </cell>
          <cell r="G263" t="str">
            <v>15 to 17</v>
          </cell>
          <cell r="H263">
            <v>70</v>
          </cell>
          <cell r="J263" t="str">
            <v>Oxfordshire</v>
          </cell>
          <cell r="K263" t="str">
            <v>South East</v>
          </cell>
          <cell r="L263" t="str">
            <v>White</v>
          </cell>
          <cell r="M263">
            <v>193</v>
          </cell>
          <cell r="O263" t="str">
            <v>Swindon</v>
          </cell>
          <cell r="P263" t="str">
            <v>South West</v>
          </cell>
          <cell r="Q263" t="str">
            <v>Female</v>
          </cell>
          <cell r="R263">
            <v>22</v>
          </cell>
        </row>
        <row r="264">
          <cell r="E264" t="str">
            <v>Tower Hamlets and City of London</v>
          </cell>
          <cell r="F264" t="str">
            <v>London</v>
          </cell>
          <cell r="G264" t="str">
            <v>10 to 14</v>
          </cell>
          <cell r="H264">
            <v>61</v>
          </cell>
          <cell r="J264" t="str">
            <v>Pembrokeshire</v>
          </cell>
          <cell r="K264" t="str">
            <v>Wales</v>
          </cell>
          <cell r="L264" t="str">
            <v>Not Known</v>
          </cell>
          <cell r="M264">
            <v>4</v>
          </cell>
          <cell r="O264" t="str">
            <v>Swindon</v>
          </cell>
          <cell r="P264" t="str">
            <v>South West</v>
          </cell>
          <cell r="Q264" t="str">
            <v>Male</v>
          </cell>
          <cell r="R264">
            <v>124</v>
          </cell>
        </row>
        <row r="265">
          <cell r="E265" t="str">
            <v>Tower Hamlets and City of London</v>
          </cell>
          <cell r="F265" t="str">
            <v>London</v>
          </cell>
          <cell r="G265" t="str">
            <v>15 to 17</v>
          </cell>
          <cell r="H265">
            <v>208</v>
          </cell>
          <cell r="J265" t="str">
            <v>Pembrokeshire</v>
          </cell>
          <cell r="K265" t="str">
            <v>Wales</v>
          </cell>
          <cell r="L265" t="str">
            <v>White</v>
          </cell>
          <cell r="M265">
            <v>44</v>
          </cell>
          <cell r="O265" t="str">
            <v>Tameside</v>
          </cell>
          <cell r="P265" t="str">
            <v>North West</v>
          </cell>
          <cell r="Q265" t="str">
            <v>Female</v>
          </cell>
          <cell r="R265">
            <v>19</v>
          </cell>
        </row>
        <row r="266">
          <cell r="E266" t="str">
            <v>Trafford</v>
          </cell>
          <cell r="F266" t="str">
            <v>North West</v>
          </cell>
          <cell r="G266" t="str">
            <v>10 to 14</v>
          </cell>
          <cell r="H266">
            <v>15</v>
          </cell>
          <cell r="J266" t="str">
            <v>Peterborough</v>
          </cell>
          <cell r="K266" t="str">
            <v>Eastern</v>
          </cell>
          <cell r="L266" t="str">
            <v>BAME</v>
          </cell>
          <cell r="M266">
            <v>16</v>
          </cell>
          <cell r="O266" t="str">
            <v>Tameside</v>
          </cell>
          <cell r="P266" t="str">
            <v>North West</v>
          </cell>
          <cell r="Q266" t="str">
            <v>Male</v>
          </cell>
          <cell r="R266">
            <v>114</v>
          </cell>
        </row>
        <row r="267">
          <cell r="E267" t="str">
            <v>Trafford</v>
          </cell>
          <cell r="F267" t="str">
            <v>North West</v>
          </cell>
          <cell r="G267" t="str">
            <v>15 to 17</v>
          </cell>
          <cell r="H267">
            <v>59</v>
          </cell>
          <cell r="J267" t="str">
            <v>Peterborough</v>
          </cell>
          <cell r="K267" t="str">
            <v>Eastern</v>
          </cell>
          <cell r="L267" t="str">
            <v>Not Known</v>
          </cell>
          <cell r="M267">
            <v>9</v>
          </cell>
          <cell r="O267" t="str">
            <v>Thurrock</v>
          </cell>
          <cell r="P267" t="str">
            <v>Eastern</v>
          </cell>
          <cell r="Q267" t="str">
            <v>Female</v>
          </cell>
          <cell r="R267">
            <v>15</v>
          </cell>
        </row>
        <row r="268">
          <cell r="E268" t="str">
            <v>Vale of Glamorgan</v>
          </cell>
          <cell r="F268" t="str">
            <v>Wales</v>
          </cell>
          <cell r="G268" t="str">
            <v>10 to 14</v>
          </cell>
          <cell r="H268">
            <v>15</v>
          </cell>
          <cell r="J268" t="str">
            <v>Peterborough</v>
          </cell>
          <cell r="K268" t="str">
            <v>Eastern</v>
          </cell>
          <cell r="L268" t="str">
            <v>White</v>
          </cell>
          <cell r="M268">
            <v>64</v>
          </cell>
          <cell r="O268" t="str">
            <v>Thurrock</v>
          </cell>
          <cell r="P268" t="str">
            <v>Eastern</v>
          </cell>
          <cell r="Q268" t="str">
            <v>Male</v>
          </cell>
          <cell r="R268">
            <v>61</v>
          </cell>
        </row>
        <row r="269">
          <cell r="E269" t="str">
            <v>Vale of Glamorgan</v>
          </cell>
          <cell r="F269" t="str">
            <v>Wales</v>
          </cell>
          <cell r="G269" t="str">
            <v>15 to 17</v>
          </cell>
          <cell r="H269">
            <v>54</v>
          </cell>
          <cell r="J269" t="str">
            <v>Plymouth</v>
          </cell>
          <cell r="K269" t="str">
            <v>South West</v>
          </cell>
          <cell r="L269" t="str">
            <v>BAME</v>
          </cell>
          <cell r="M269">
            <v>8</v>
          </cell>
          <cell r="O269" t="str">
            <v>Torbay</v>
          </cell>
          <cell r="P269" t="str">
            <v>South West</v>
          </cell>
          <cell r="Q269" t="str">
            <v>Female</v>
          </cell>
          <cell r="R269">
            <v>21</v>
          </cell>
        </row>
        <row r="270">
          <cell r="E270" t="str">
            <v>Wakefield</v>
          </cell>
          <cell r="F270" t="str">
            <v>Yorkshire</v>
          </cell>
          <cell r="G270" t="str">
            <v>10 to 14</v>
          </cell>
          <cell r="H270">
            <v>57</v>
          </cell>
          <cell r="J270" t="str">
            <v>Plymouth</v>
          </cell>
          <cell r="K270" t="str">
            <v>South West</v>
          </cell>
          <cell r="L270" t="str">
            <v>Not Known</v>
          </cell>
          <cell r="M270">
            <v>17</v>
          </cell>
          <cell r="O270" t="str">
            <v>Torbay</v>
          </cell>
          <cell r="P270" t="str">
            <v>South West</v>
          </cell>
          <cell r="Q270" t="str">
            <v>Male</v>
          </cell>
          <cell r="R270">
            <v>81</v>
          </cell>
        </row>
        <row r="271">
          <cell r="E271" t="str">
            <v>Wakefield</v>
          </cell>
          <cell r="F271" t="str">
            <v>Yorkshire</v>
          </cell>
          <cell r="G271" t="str">
            <v>15 to 17</v>
          </cell>
          <cell r="H271">
            <v>114</v>
          </cell>
          <cell r="J271" t="str">
            <v>Plymouth</v>
          </cell>
          <cell r="K271" t="str">
            <v>South West</v>
          </cell>
          <cell r="L271" t="str">
            <v>White</v>
          </cell>
          <cell r="M271">
            <v>96</v>
          </cell>
          <cell r="O271" t="str">
            <v>Tower Hamlets and City of London</v>
          </cell>
          <cell r="P271" t="str">
            <v>London</v>
          </cell>
          <cell r="Q271" t="str">
            <v>Female</v>
          </cell>
          <cell r="R271">
            <v>21</v>
          </cell>
        </row>
        <row r="272">
          <cell r="E272" t="str">
            <v>Walsall</v>
          </cell>
          <cell r="F272" t="str">
            <v>West Midlands</v>
          </cell>
          <cell r="G272" t="str">
            <v>10 to 14</v>
          </cell>
          <cell r="H272">
            <v>25</v>
          </cell>
          <cell r="J272" t="str">
            <v>Portsmouth</v>
          </cell>
          <cell r="K272" t="str">
            <v>South East</v>
          </cell>
          <cell r="L272" t="str">
            <v>BAME</v>
          </cell>
          <cell r="M272">
            <v>15</v>
          </cell>
          <cell r="O272" t="str">
            <v>Tower Hamlets and City of London</v>
          </cell>
          <cell r="P272" t="str">
            <v>London</v>
          </cell>
          <cell r="Q272" t="str">
            <v>Male</v>
          </cell>
          <cell r="R272">
            <v>248</v>
          </cell>
        </row>
        <row r="273">
          <cell r="E273" t="str">
            <v>Walsall</v>
          </cell>
          <cell r="F273" t="str">
            <v>West Midlands</v>
          </cell>
          <cell r="G273" t="str">
            <v>15 to 17</v>
          </cell>
          <cell r="H273">
            <v>119</v>
          </cell>
          <cell r="J273" t="str">
            <v>Portsmouth</v>
          </cell>
          <cell r="K273" t="str">
            <v>South East</v>
          </cell>
          <cell r="L273" t="str">
            <v>Not Known</v>
          </cell>
          <cell r="M273">
            <v>9</v>
          </cell>
          <cell r="O273" t="str">
            <v>Trafford</v>
          </cell>
          <cell r="P273" t="str">
            <v>North West</v>
          </cell>
          <cell r="Q273" t="str">
            <v>Female</v>
          </cell>
          <cell r="R273">
            <v>10</v>
          </cell>
        </row>
        <row r="274">
          <cell r="E274" t="str">
            <v>Waltham Forest</v>
          </cell>
          <cell r="F274" t="str">
            <v>London</v>
          </cell>
          <cell r="G274" t="str">
            <v>10 to 14</v>
          </cell>
          <cell r="H274">
            <v>35</v>
          </cell>
          <cell r="J274" t="str">
            <v>Portsmouth</v>
          </cell>
          <cell r="K274" t="str">
            <v>South East</v>
          </cell>
          <cell r="L274" t="str">
            <v>White</v>
          </cell>
          <cell r="M274">
            <v>139</v>
          </cell>
          <cell r="O274" t="str">
            <v>Trafford</v>
          </cell>
          <cell r="P274" t="str">
            <v>North West</v>
          </cell>
          <cell r="Q274" t="str">
            <v>Male</v>
          </cell>
          <cell r="R274">
            <v>64</v>
          </cell>
        </row>
        <row r="275">
          <cell r="E275" t="str">
            <v>Waltham Forest</v>
          </cell>
          <cell r="F275" t="str">
            <v>London</v>
          </cell>
          <cell r="G275" t="str">
            <v>15 to 17</v>
          </cell>
          <cell r="H275">
            <v>129</v>
          </cell>
          <cell r="J275" t="str">
            <v>Powys</v>
          </cell>
          <cell r="K275" t="str">
            <v>Wales</v>
          </cell>
          <cell r="L275" t="str">
            <v>Not Known</v>
          </cell>
          <cell r="M275">
            <v>1</v>
          </cell>
          <cell r="O275" t="str">
            <v>Vale of Glamorgan</v>
          </cell>
          <cell r="P275" t="str">
            <v>Wales</v>
          </cell>
          <cell r="Q275" t="str">
            <v>Female</v>
          </cell>
          <cell r="R275">
            <v>16</v>
          </cell>
        </row>
        <row r="276">
          <cell r="E276" t="str">
            <v>Wandsworth</v>
          </cell>
          <cell r="F276" t="str">
            <v>London</v>
          </cell>
          <cell r="G276" t="str">
            <v>10 to 14</v>
          </cell>
          <cell r="H276">
            <v>23</v>
          </cell>
          <cell r="J276" t="str">
            <v>Powys</v>
          </cell>
          <cell r="K276" t="str">
            <v>Wales</v>
          </cell>
          <cell r="L276" t="str">
            <v>White</v>
          </cell>
          <cell r="M276">
            <v>24</v>
          </cell>
          <cell r="O276" t="str">
            <v>Vale of Glamorgan</v>
          </cell>
          <cell r="P276" t="str">
            <v>Wales</v>
          </cell>
          <cell r="Q276" t="str">
            <v>Male</v>
          </cell>
          <cell r="R276">
            <v>53</v>
          </cell>
        </row>
        <row r="277">
          <cell r="E277" t="str">
            <v>Wandsworth</v>
          </cell>
          <cell r="F277" t="str">
            <v>London</v>
          </cell>
          <cell r="G277" t="str">
            <v>15 to 17</v>
          </cell>
          <cell r="H277">
            <v>88</v>
          </cell>
          <cell r="J277" t="str">
            <v>Reading</v>
          </cell>
          <cell r="K277" t="str">
            <v>South East</v>
          </cell>
          <cell r="L277" t="str">
            <v>BAME</v>
          </cell>
          <cell r="M277">
            <v>41</v>
          </cell>
          <cell r="O277" t="str">
            <v>Wakefield</v>
          </cell>
          <cell r="P277" t="str">
            <v>Yorkshire</v>
          </cell>
          <cell r="Q277" t="str">
            <v>Female</v>
          </cell>
          <cell r="R277">
            <v>41</v>
          </cell>
        </row>
        <row r="278">
          <cell r="E278" t="str">
            <v>Warwickshire</v>
          </cell>
          <cell r="F278" t="str">
            <v>West Midlands</v>
          </cell>
          <cell r="G278" t="str">
            <v>10 to 14</v>
          </cell>
          <cell r="H278">
            <v>60</v>
          </cell>
          <cell r="J278" t="str">
            <v>Reading</v>
          </cell>
          <cell r="K278" t="str">
            <v>South East</v>
          </cell>
          <cell r="L278" t="str">
            <v>White</v>
          </cell>
          <cell r="M278">
            <v>65</v>
          </cell>
          <cell r="O278" t="str">
            <v>Wakefield</v>
          </cell>
          <cell r="P278" t="str">
            <v>Yorkshire</v>
          </cell>
          <cell r="Q278" t="str">
            <v>Male</v>
          </cell>
          <cell r="R278">
            <v>130</v>
          </cell>
        </row>
        <row r="279">
          <cell r="E279" t="str">
            <v>Warwickshire</v>
          </cell>
          <cell r="F279" t="str">
            <v>West Midlands</v>
          </cell>
          <cell r="G279" t="str">
            <v>15 to 17</v>
          </cell>
          <cell r="H279">
            <v>232</v>
          </cell>
          <cell r="J279" t="str">
            <v>Redbridge</v>
          </cell>
          <cell r="K279" t="str">
            <v>London</v>
          </cell>
          <cell r="L279" t="str">
            <v>BAME</v>
          </cell>
          <cell r="M279">
            <v>84</v>
          </cell>
          <cell r="O279" t="str">
            <v>Walsall</v>
          </cell>
          <cell r="P279" t="str">
            <v>West Midlands</v>
          </cell>
          <cell r="Q279" t="str">
            <v>Female</v>
          </cell>
          <cell r="R279">
            <v>26</v>
          </cell>
        </row>
        <row r="280">
          <cell r="E280" t="str">
            <v>West Berkshire</v>
          </cell>
          <cell r="F280" t="str">
            <v>South East</v>
          </cell>
          <cell r="G280" t="str">
            <v>10 to 14</v>
          </cell>
          <cell r="H280">
            <v>15</v>
          </cell>
          <cell r="J280" t="str">
            <v>Redbridge</v>
          </cell>
          <cell r="K280" t="str">
            <v>London</v>
          </cell>
          <cell r="L280" t="str">
            <v>Not Known</v>
          </cell>
          <cell r="M280">
            <v>1</v>
          </cell>
          <cell r="O280" t="str">
            <v>Walsall</v>
          </cell>
          <cell r="P280" t="str">
            <v>West Midlands</v>
          </cell>
          <cell r="Q280" t="str">
            <v>Male</v>
          </cell>
          <cell r="R280">
            <v>118</v>
          </cell>
        </row>
        <row r="281">
          <cell r="E281" t="str">
            <v>West Berkshire</v>
          </cell>
          <cell r="F281" t="str">
            <v>South East</v>
          </cell>
          <cell r="G281" t="str">
            <v>15 to 17</v>
          </cell>
          <cell r="H281">
            <v>57</v>
          </cell>
          <cell r="J281" t="str">
            <v>Redbridge</v>
          </cell>
          <cell r="K281" t="str">
            <v>London</v>
          </cell>
          <cell r="L281" t="str">
            <v>White</v>
          </cell>
          <cell r="M281">
            <v>56</v>
          </cell>
          <cell r="O281" t="str">
            <v>Waltham Forest</v>
          </cell>
          <cell r="P281" t="str">
            <v>London</v>
          </cell>
          <cell r="Q281" t="str">
            <v>Female</v>
          </cell>
          <cell r="R281">
            <v>22</v>
          </cell>
        </row>
        <row r="282">
          <cell r="E282" t="str">
            <v>West Mercia</v>
          </cell>
          <cell r="F282" t="str">
            <v>West Midlands</v>
          </cell>
          <cell r="G282" t="str">
            <v>10 to 14</v>
          </cell>
          <cell r="H282">
            <v>108</v>
          </cell>
          <cell r="J282" t="str">
            <v>Rotherham</v>
          </cell>
          <cell r="K282" t="str">
            <v>Yorkshire</v>
          </cell>
          <cell r="L282" t="str">
            <v>BAME</v>
          </cell>
          <cell r="M282">
            <v>14</v>
          </cell>
          <cell r="O282" t="str">
            <v>Waltham Forest</v>
          </cell>
          <cell r="P282" t="str">
            <v>London</v>
          </cell>
          <cell r="Q282" t="str">
            <v>Male</v>
          </cell>
          <cell r="R282">
            <v>142</v>
          </cell>
        </row>
        <row r="283">
          <cell r="E283" t="str">
            <v>West Mercia</v>
          </cell>
          <cell r="F283" t="str">
            <v>West Midlands</v>
          </cell>
          <cell r="G283" t="str">
            <v>15 to 17</v>
          </cell>
          <cell r="H283">
            <v>294</v>
          </cell>
          <cell r="J283" t="str">
            <v>Rotherham</v>
          </cell>
          <cell r="K283" t="str">
            <v>Yorkshire</v>
          </cell>
          <cell r="L283" t="str">
            <v>Not Known</v>
          </cell>
          <cell r="M283">
            <v>1</v>
          </cell>
          <cell r="O283" t="str">
            <v>Wandsworth</v>
          </cell>
          <cell r="P283" t="str">
            <v>London</v>
          </cell>
          <cell r="Q283" t="str">
            <v>Female</v>
          </cell>
          <cell r="R283">
            <v>15</v>
          </cell>
        </row>
        <row r="284">
          <cell r="E284" t="str">
            <v>West Sussex</v>
          </cell>
          <cell r="F284" t="str">
            <v>South East</v>
          </cell>
          <cell r="G284" t="str">
            <v>10 to 14</v>
          </cell>
          <cell r="H284">
            <v>64</v>
          </cell>
          <cell r="J284" t="str">
            <v>Rotherham</v>
          </cell>
          <cell r="K284" t="str">
            <v>Yorkshire</v>
          </cell>
          <cell r="L284" t="str">
            <v>White</v>
          </cell>
          <cell r="M284">
            <v>117</v>
          </cell>
          <cell r="O284" t="str">
            <v>Wandsworth</v>
          </cell>
          <cell r="P284" t="str">
            <v>London</v>
          </cell>
          <cell r="Q284" t="str">
            <v>Male</v>
          </cell>
          <cell r="R284">
            <v>96</v>
          </cell>
        </row>
        <row r="285">
          <cell r="E285" t="str">
            <v>West Sussex</v>
          </cell>
          <cell r="F285" t="str">
            <v>South East</v>
          </cell>
          <cell r="G285" t="str">
            <v>15 to 17</v>
          </cell>
          <cell r="H285">
            <v>198</v>
          </cell>
          <cell r="J285" t="str">
            <v>Salford</v>
          </cell>
          <cell r="K285" t="str">
            <v>North West</v>
          </cell>
          <cell r="L285" t="str">
            <v>BAME</v>
          </cell>
          <cell r="M285">
            <v>16</v>
          </cell>
          <cell r="O285" t="str">
            <v>Warwickshire</v>
          </cell>
          <cell r="P285" t="str">
            <v>West Midlands</v>
          </cell>
          <cell r="Q285" t="str">
            <v>Female</v>
          </cell>
          <cell r="R285">
            <v>58</v>
          </cell>
        </row>
        <row r="286">
          <cell r="E286" t="str">
            <v>Western Bay</v>
          </cell>
          <cell r="F286" t="str">
            <v>Wales</v>
          </cell>
          <cell r="G286" t="str">
            <v>10 to 14</v>
          </cell>
          <cell r="H286">
            <v>26</v>
          </cell>
          <cell r="J286" t="str">
            <v>Salford</v>
          </cell>
          <cell r="K286" t="str">
            <v>North West</v>
          </cell>
          <cell r="L286" t="str">
            <v>Not Known</v>
          </cell>
          <cell r="M286">
            <v>9</v>
          </cell>
          <cell r="O286" t="str">
            <v>Warwickshire</v>
          </cell>
          <cell r="P286" t="str">
            <v>West Midlands</v>
          </cell>
          <cell r="Q286" t="str">
            <v>Male</v>
          </cell>
          <cell r="R286">
            <v>234</v>
          </cell>
        </row>
        <row r="287">
          <cell r="E287" t="str">
            <v>Western Bay</v>
          </cell>
          <cell r="F287" t="str">
            <v>Wales</v>
          </cell>
          <cell r="G287" t="str">
            <v>15 to 17</v>
          </cell>
          <cell r="H287">
            <v>199</v>
          </cell>
          <cell r="J287" t="str">
            <v>Salford</v>
          </cell>
          <cell r="K287" t="str">
            <v>North West</v>
          </cell>
          <cell r="L287" t="str">
            <v>White</v>
          </cell>
          <cell r="M287">
            <v>132</v>
          </cell>
          <cell r="O287" t="str">
            <v>West Berkshire</v>
          </cell>
          <cell r="P287" t="str">
            <v>South East</v>
          </cell>
          <cell r="Q287" t="str">
            <v>Female</v>
          </cell>
          <cell r="R287">
            <v>16</v>
          </cell>
        </row>
        <row r="288">
          <cell r="E288" t="str">
            <v>Westminster</v>
          </cell>
          <cell r="F288" t="str">
            <v>London</v>
          </cell>
          <cell r="G288" t="str">
            <v>10 to 14</v>
          </cell>
          <cell r="H288">
            <v>17</v>
          </cell>
          <cell r="J288" t="str">
            <v>Sandwell</v>
          </cell>
          <cell r="K288" t="str">
            <v>West Midlands</v>
          </cell>
          <cell r="L288" t="str">
            <v>BAME</v>
          </cell>
          <cell r="M288">
            <v>99</v>
          </cell>
          <cell r="O288" t="str">
            <v>West Berkshire</v>
          </cell>
          <cell r="P288" t="str">
            <v>South East</v>
          </cell>
          <cell r="Q288" t="str">
            <v>Male</v>
          </cell>
          <cell r="R288">
            <v>56</v>
          </cell>
        </row>
        <row r="289">
          <cell r="E289" t="str">
            <v>Westminster</v>
          </cell>
          <cell r="F289" t="str">
            <v>London</v>
          </cell>
          <cell r="G289" t="str">
            <v>15 to 17</v>
          </cell>
          <cell r="H289">
            <v>77</v>
          </cell>
          <cell r="J289" t="str">
            <v>Sandwell</v>
          </cell>
          <cell r="K289" t="str">
            <v>West Midlands</v>
          </cell>
          <cell r="L289" t="str">
            <v>Not Known</v>
          </cell>
          <cell r="M289">
            <v>22</v>
          </cell>
          <cell r="O289" t="str">
            <v>West Mercia</v>
          </cell>
          <cell r="P289" t="str">
            <v>West Midlands</v>
          </cell>
          <cell r="Q289" t="str">
            <v>Female</v>
          </cell>
          <cell r="R289">
            <v>86</v>
          </cell>
        </row>
        <row r="290">
          <cell r="E290" t="str">
            <v>Wigan</v>
          </cell>
          <cell r="F290" t="str">
            <v>North West</v>
          </cell>
          <cell r="G290" t="str">
            <v>10 to 14</v>
          </cell>
          <cell r="H290">
            <v>30</v>
          </cell>
          <cell r="J290" t="str">
            <v>Sandwell</v>
          </cell>
          <cell r="K290" t="str">
            <v>West Midlands</v>
          </cell>
          <cell r="L290" t="str">
            <v>White</v>
          </cell>
          <cell r="M290">
            <v>136</v>
          </cell>
          <cell r="O290" t="str">
            <v>West Mercia</v>
          </cell>
          <cell r="P290" t="str">
            <v>West Midlands</v>
          </cell>
          <cell r="Q290" t="str">
            <v>Male</v>
          </cell>
          <cell r="R290">
            <v>315</v>
          </cell>
        </row>
        <row r="291">
          <cell r="E291" t="str">
            <v>Wigan</v>
          </cell>
          <cell r="F291" t="str">
            <v>North West</v>
          </cell>
          <cell r="G291" t="str">
            <v>15 to 17</v>
          </cell>
          <cell r="H291">
            <v>92</v>
          </cell>
          <cell r="J291" t="str">
            <v>Sefton</v>
          </cell>
          <cell r="K291" t="str">
            <v>North West</v>
          </cell>
          <cell r="L291" t="str">
            <v>BAME</v>
          </cell>
          <cell r="M291">
            <v>3</v>
          </cell>
          <cell r="O291" t="str">
            <v>West Mercia</v>
          </cell>
          <cell r="P291" t="str">
            <v>West Midlands</v>
          </cell>
          <cell r="Q291" t="str">
            <v>Not Known</v>
          </cell>
          <cell r="R291">
            <v>1</v>
          </cell>
        </row>
        <row r="292">
          <cell r="E292" t="str">
            <v>Wiltshire</v>
          </cell>
          <cell r="F292" t="str">
            <v>South West</v>
          </cell>
          <cell r="G292" t="str">
            <v>10 to 14</v>
          </cell>
          <cell r="H292">
            <v>49</v>
          </cell>
          <cell r="J292" t="str">
            <v>Sefton</v>
          </cell>
          <cell r="K292" t="str">
            <v>North West</v>
          </cell>
          <cell r="L292" t="str">
            <v>Not Known</v>
          </cell>
          <cell r="M292">
            <v>4</v>
          </cell>
          <cell r="O292" t="str">
            <v>West Sussex</v>
          </cell>
          <cell r="P292" t="str">
            <v>South East</v>
          </cell>
          <cell r="Q292" t="str">
            <v>Female</v>
          </cell>
          <cell r="R292">
            <v>62</v>
          </cell>
        </row>
        <row r="293">
          <cell r="E293" t="str">
            <v>Wiltshire</v>
          </cell>
          <cell r="F293" t="str">
            <v>South West</v>
          </cell>
          <cell r="G293" t="str">
            <v>15 to 17</v>
          </cell>
          <cell r="H293">
            <v>123</v>
          </cell>
          <cell r="J293" t="str">
            <v>Sefton</v>
          </cell>
          <cell r="K293" t="str">
            <v>North West</v>
          </cell>
          <cell r="L293" t="str">
            <v>White</v>
          </cell>
          <cell r="M293">
            <v>103</v>
          </cell>
          <cell r="O293" t="str">
            <v>West Sussex</v>
          </cell>
          <cell r="P293" t="str">
            <v>South East</v>
          </cell>
          <cell r="Q293" t="str">
            <v>Male</v>
          </cell>
          <cell r="R293">
            <v>200</v>
          </cell>
        </row>
        <row r="294">
          <cell r="E294" t="str">
            <v>Windsor and Maidenhead</v>
          </cell>
          <cell r="F294" t="str">
            <v>South East</v>
          </cell>
          <cell r="G294" t="str">
            <v>10 to 14</v>
          </cell>
          <cell r="H294">
            <v>6</v>
          </cell>
          <cell r="J294" t="str">
            <v>Sheffield</v>
          </cell>
          <cell r="K294" t="str">
            <v>Yorkshire</v>
          </cell>
          <cell r="L294" t="str">
            <v>BAME</v>
          </cell>
          <cell r="M294">
            <v>78</v>
          </cell>
          <cell r="O294" t="str">
            <v>Western Bay</v>
          </cell>
          <cell r="P294" t="str">
            <v>Wales</v>
          </cell>
          <cell r="Q294" t="str">
            <v>Female</v>
          </cell>
          <cell r="R294">
            <v>45</v>
          </cell>
        </row>
        <row r="295">
          <cell r="E295" t="str">
            <v>Windsor and Maidenhead</v>
          </cell>
          <cell r="F295" t="str">
            <v>South East</v>
          </cell>
          <cell r="G295" t="str">
            <v>15 to 17</v>
          </cell>
          <cell r="H295">
            <v>28</v>
          </cell>
          <cell r="J295" t="str">
            <v>Sheffield</v>
          </cell>
          <cell r="K295" t="str">
            <v>Yorkshire</v>
          </cell>
          <cell r="L295" t="str">
            <v>Not Known</v>
          </cell>
          <cell r="M295">
            <v>1</v>
          </cell>
          <cell r="O295" t="str">
            <v>Western Bay</v>
          </cell>
          <cell r="P295" t="str">
            <v>Wales</v>
          </cell>
          <cell r="Q295" t="str">
            <v>Male</v>
          </cell>
          <cell r="R295">
            <v>180</v>
          </cell>
        </row>
        <row r="296">
          <cell r="E296" t="str">
            <v>Wirral</v>
          </cell>
          <cell r="F296" t="str">
            <v>North West</v>
          </cell>
          <cell r="G296" t="str">
            <v>10 to 14</v>
          </cell>
          <cell r="H296">
            <v>25</v>
          </cell>
          <cell r="J296" t="str">
            <v>Sheffield</v>
          </cell>
          <cell r="K296" t="str">
            <v>Yorkshire</v>
          </cell>
          <cell r="L296" t="str">
            <v>White</v>
          </cell>
          <cell r="M296">
            <v>172</v>
          </cell>
          <cell r="O296" t="str">
            <v>Westminster</v>
          </cell>
          <cell r="P296" t="str">
            <v>London</v>
          </cell>
          <cell r="Q296" t="str">
            <v>Female</v>
          </cell>
          <cell r="R296">
            <v>10</v>
          </cell>
        </row>
        <row r="297">
          <cell r="E297" t="str">
            <v>Wirral</v>
          </cell>
          <cell r="F297" t="str">
            <v>North West</v>
          </cell>
          <cell r="G297" t="str">
            <v>15 to 17</v>
          </cell>
          <cell r="H297">
            <v>113</v>
          </cell>
          <cell r="J297" t="str">
            <v>Slough</v>
          </cell>
          <cell r="K297" t="str">
            <v>South East</v>
          </cell>
          <cell r="L297" t="str">
            <v>BAME</v>
          </cell>
          <cell r="M297">
            <v>46</v>
          </cell>
          <cell r="O297" t="str">
            <v>Westminster</v>
          </cell>
          <cell r="P297" t="str">
            <v>London</v>
          </cell>
          <cell r="Q297" t="str">
            <v>Male</v>
          </cell>
          <cell r="R297">
            <v>84</v>
          </cell>
        </row>
        <row r="298">
          <cell r="E298" t="str">
            <v>Wokingham</v>
          </cell>
          <cell r="F298" t="str">
            <v>South East</v>
          </cell>
          <cell r="G298" t="str">
            <v>10 to 14</v>
          </cell>
          <cell r="H298">
            <v>12</v>
          </cell>
          <cell r="J298" t="str">
            <v>Slough</v>
          </cell>
          <cell r="K298" t="str">
            <v>South East</v>
          </cell>
          <cell r="L298" t="str">
            <v>White</v>
          </cell>
          <cell r="M298">
            <v>38</v>
          </cell>
          <cell r="O298" t="str">
            <v>Wigan</v>
          </cell>
          <cell r="P298" t="str">
            <v>North West</v>
          </cell>
          <cell r="Q298" t="str">
            <v>Female</v>
          </cell>
          <cell r="R298">
            <v>24</v>
          </cell>
        </row>
        <row r="299">
          <cell r="E299" t="str">
            <v>Wokingham</v>
          </cell>
          <cell r="F299" t="str">
            <v>South East</v>
          </cell>
          <cell r="G299" t="str">
            <v>15 to 17</v>
          </cell>
          <cell r="H299">
            <v>31</v>
          </cell>
          <cell r="J299" t="str">
            <v>Solihull</v>
          </cell>
          <cell r="K299" t="str">
            <v>West Midlands</v>
          </cell>
          <cell r="L299" t="str">
            <v>BAME</v>
          </cell>
          <cell r="M299">
            <v>16</v>
          </cell>
          <cell r="O299" t="str">
            <v>Wigan</v>
          </cell>
          <cell r="P299" t="str">
            <v>North West</v>
          </cell>
          <cell r="Q299" t="str">
            <v>Male</v>
          </cell>
          <cell r="R299">
            <v>98</v>
          </cell>
        </row>
        <row r="300">
          <cell r="E300" t="str">
            <v>Wolverhampton</v>
          </cell>
          <cell r="F300" t="str">
            <v>West Midlands</v>
          </cell>
          <cell r="G300" t="str">
            <v>10 to 14</v>
          </cell>
          <cell r="H300">
            <v>65</v>
          </cell>
          <cell r="J300" t="str">
            <v>Solihull</v>
          </cell>
          <cell r="K300" t="str">
            <v>West Midlands</v>
          </cell>
          <cell r="L300" t="str">
            <v>White</v>
          </cell>
          <cell r="M300">
            <v>73</v>
          </cell>
          <cell r="O300" t="str">
            <v>Wiltshire</v>
          </cell>
          <cell r="P300" t="str">
            <v>South West</v>
          </cell>
          <cell r="Q300" t="str">
            <v>Female</v>
          </cell>
          <cell r="R300">
            <v>45</v>
          </cell>
        </row>
        <row r="301">
          <cell r="E301" t="str">
            <v>Wolverhampton</v>
          </cell>
          <cell r="F301" t="str">
            <v>West Midlands</v>
          </cell>
          <cell r="G301" t="str">
            <v>15 to 17</v>
          </cell>
          <cell r="H301">
            <v>172</v>
          </cell>
          <cell r="J301" t="str">
            <v>Somerset</v>
          </cell>
          <cell r="K301" t="str">
            <v>South West</v>
          </cell>
          <cell r="L301" t="str">
            <v>BAME</v>
          </cell>
          <cell r="M301">
            <v>4</v>
          </cell>
          <cell r="O301" t="str">
            <v>Wiltshire</v>
          </cell>
          <cell r="P301" t="str">
            <v>South West</v>
          </cell>
          <cell r="Q301" t="str">
            <v>Male</v>
          </cell>
          <cell r="R301">
            <v>122</v>
          </cell>
        </row>
        <row r="302">
          <cell r="E302" t="str">
            <v>Wrexham</v>
          </cell>
          <cell r="F302" t="str">
            <v>Wales</v>
          </cell>
          <cell r="G302" t="str">
            <v>10 to 14</v>
          </cell>
          <cell r="H302">
            <v>27</v>
          </cell>
          <cell r="J302" t="str">
            <v>Somerset</v>
          </cell>
          <cell r="K302" t="str">
            <v>South West</v>
          </cell>
          <cell r="L302" t="str">
            <v>Not Known</v>
          </cell>
          <cell r="M302">
            <v>12</v>
          </cell>
          <cell r="O302" t="str">
            <v>Wiltshire</v>
          </cell>
          <cell r="P302" t="str">
            <v>South West</v>
          </cell>
          <cell r="Q302" t="str">
            <v>Not Known</v>
          </cell>
          <cell r="R302">
            <v>5</v>
          </cell>
        </row>
        <row r="303">
          <cell r="E303" t="str">
            <v>Wrexham</v>
          </cell>
          <cell r="F303" t="str">
            <v>Wales</v>
          </cell>
          <cell r="G303" t="str">
            <v>15 to 17</v>
          </cell>
          <cell r="H303">
            <v>75</v>
          </cell>
          <cell r="J303" t="str">
            <v>Somerset</v>
          </cell>
          <cell r="K303" t="str">
            <v>South West</v>
          </cell>
          <cell r="L303" t="str">
            <v>White</v>
          </cell>
          <cell r="M303">
            <v>144</v>
          </cell>
          <cell r="O303" t="str">
            <v>Windsor and Maidenhead</v>
          </cell>
          <cell r="P303" t="str">
            <v>South East</v>
          </cell>
          <cell r="Q303" t="str">
            <v>Female</v>
          </cell>
          <cell r="R303">
            <v>5</v>
          </cell>
        </row>
        <row r="304">
          <cell r="E304" t="str">
            <v>York</v>
          </cell>
          <cell r="F304" t="str">
            <v>Yorkshire</v>
          </cell>
          <cell r="G304" t="str">
            <v>10 to 14</v>
          </cell>
          <cell r="H304">
            <v>19</v>
          </cell>
          <cell r="J304" t="str">
            <v>South Gloucestershire</v>
          </cell>
          <cell r="K304" t="str">
            <v>South West</v>
          </cell>
          <cell r="L304" t="str">
            <v>BAME</v>
          </cell>
          <cell r="M304">
            <v>12</v>
          </cell>
          <cell r="O304" t="str">
            <v>Windsor and Maidenhead</v>
          </cell>
          <cell r="P304" t="str">
            <v>South East</v>
          </cell>
          <cell r="Q304" t="str">
            <v>Male</v>
          </cell>
          <cell r="R304">
            <v>29</v>
          </cell>
        </row>
        <row r="305">
          <cell r="E305" t="str">
            <v>York</v>
          </cell>
          <cell r="F305" t="str">
            <v>Yorkshire</v>
          </cell>
          <cell r="G305" t="str">
            <v>15 to 17</v>
          </cell>
          <cell r="H305">
            <v>69</v>
          </cell>
          <cell r="J305" t="str">
            <v>South Gloucestershire</v>
          </cell>
          <cell r="K305" t="str">
            <v>South West</v>
          </cell>
          <cell r="L305" t="str">
            <v>White</v>
          </cell>
          <cell r="M305">
            <v>114</v>
          </cell>
          <cell r="O305" t="str">
            <v>Wirral</v>
          </cell>
          <cell r="P305" t="str">
            <v>North West</v>
          </cell>
          <cell r="Q305" t="str">
            <v>Female</v>
          </cell>
          <cell r="R305">
            <v>17</v>
          </cell>
        </row>
        <row r="306">
          <cell r="J306" t="str">
            <v>South Tees</v>
          </cell>
          <cell r="K306" t="str">
            <v>North East</v>
          </cell>
          <cell r="L306" t="str">
            <v>BAME</v>
          </cell>
          <cell r="M306">
            <v>12</v>
          </cell>
          <cell r="O306" t="str">
            <v>Wirral</v>
          </cell>
          <cell r="P306" t="str">
            <v>North West</v>
          </cell>
          <cell r="Q306" t="str">
            <v>Male</v>
          </cell>
          <cell r="R306">
            <v>121</v>
          </cell>
        </row>
        <row r="307">
          <cell r="J307" t="str">
            <v>South Tees</v>
          </cell>
          <cell r="K307" t="str">
            <v>North East</v>
          </cell>
          <cell r="L307" t="str">
            <v>Not Known</v>
          </cell>
          <cell r="M307">
            <v>7</v>
          </cell>
          <cell r="O307" t="str">
            <v>Wokingham</v>
          </cell>
          <cell r="P307" t="str">
            <v>South East</v>
          </cell>
          <cell r="Q307" t="str">
            <v>Female</v>
          </cell>
          <cell r="R307">
            <v>7</v>
          </cell>
        </row>
        <row r="308">
          <cell r="J308" t="str">
            <v>South Tees</v>
          </cell>
          <cell r="K308" t="str">
            <v>North East</v>
          </cell>
          <cell r="L308" t="str">
            <v>White</v>
          </cell>
          <cell r="M308">
            <v>187</v>
          </cell>
          <cell r="O308" t="str">
            <v>Wokingham</v>
          </cell>
          <cell r="P308" t="str">
            <v>South East</v>
          </cell>
          <cell r="Q308" t="str">
            <v>Male</v>
          </cell>
          <cell r="R308">
            <v>36</v>
          </cell>
        </row>
        <row r="309">
          <cell r="J309" t="str">
            <v>South Tyneside</v>
          </cell>
          <cell r="K309" t="str">
            <v>North East</v>
          </cell>
          <cell r="L309" t="str">
            <v>BAME</v>
          </cell>
          <cell r="M309">
            <v>6</v>
          </cell>
          <cell r="O309" t="str">
            <v>Wolverhampton</v>
          </cell>
          <cell r="P309" t="str">
            <v>West Midlands</v>
          </cell>
          <cell r="Q309" t="str">
            <v>Female</v>
          </cell>
          <cell r="R309">
            <v>33</v>
          </cell>
        </row>
        <row r="310">
          <cell r="J310" t="str">
            <v>South Tyneside</v>
          </cell>
          <cell r="K310" t="str">
            <v>North East</v>
          </cell>
          <cell r="L310" t="str">
            <v>White</v>
          </cell>
          <cell r="M310">
            <v>128</v>
          </cell>
          <cell r="O310" t="str">
            <v>Wolverhampton</v>
          </cell>
          <cell r="P310" t="str">
            <v>West Midlands</v>
          </cell>
          <cell r="Q310" t="str">
            <v>Male</v>
          </cell>
          <cell r="R310">
            <v>204</v>
          </cell>
        </row>
        <row r="311">
          <cell r="J311" t="str">
            <v>Southampton</v>
          </cell>
          <cell r="K311" t="str">
            <v>South East</v>
          </cell>
          <cell r="L311" t="str">
            <v>BAME</v>
          </cell>
          <cell r="M311">
            <v>25</v>
          </cell>
          <cell r="O311" t="str">
            <v>Wrexham</v>
          </cell>
          <cell r="P311" t="str">
            <v>Wales</v>
          </cell>
          <cell r="Q311" t="str">
            <v>Female</v>
          </cell>
          <cell r="R311">
            <v>12</v>
          </cell>
        </row>
        <row r="312">
          <cell r="J312" t="str">
            <v>Southampton</v>
          </cell>
          <cell r="K312" t="str">
            <v>South East</v>
          </cell>
          <cell r="L312" t="str">
            <v>Not Known</v>
          </cell>
          <cell r="M312">
            <v>6</v>
          </cell>
          <cell r="O312" t="str">
            <v>Wrexham</v>
          </cell>
          <cell r="P312" t="str">
            <v>Wales</v>
          </cell>
          <cell r="Q312" t="str">
            <v>Male</v>
          </cell>
          <cell r="R312">
            <v>90</v>
          </cell>
        </row>
        <row r="313">
          <cell r="J313" t="str">
            <v>Southampton</v>
          </cell>
          <cell r="K313" t="str">
            <v>South East</v>
          </cell>
          <cell r="L313" t="str">
            <v>White</v>
          </cell>
          <cell r="M313">
            <v>122</v>
          </cell>
          <cell r="O313" t="str">
            <v>York</v>
          </cell>
          <cell r="P313" t="str">
            <v>Yorkshire</v>
          </cell>
          <cell r="Q313" t="str">
            <v>Female</v>
          </cell>
          <cell r="R313">
            <v>24</v>
          </cell>
        </row>
        <row r="314">
          <cell r="J314" t="str">
            <v>Southend-on-Sea</v>
          </cell>
          <cell r="K314" t="str">
            <v>Eastern</v>
          </cell>
          <cell r="L314" t="str">
            <v>BAME</v>
          </cell>
          <cell r="M314">
            <v>7</v>
          </cell>
          <cell r="O314" t="str">
            <v>York</v>
          </cell>
          <cell r="P314" t="str">
            <v>Yorkshire</v>
          </cell>
          <cell r="Q314" t="str">
            <v>Male</v>
          </cell>
          <cell r="R314">
            <v>64</v>
          </cell>
        </row>
        <row r="315">
          <cell r="J315" t="str">
            <v>Southend-on-Sea</v>
          </cell>
          <cell r="K315" t="str">
            <v>Eastern</v>
          </cell>
          <cell r="L315" t="str">
            <v>Not Known</v>
          </cell>
          <cell r="M315">
            <v>5</v>
          </cell>
        </row>
        <row r="316">
          <cell r="J316" t="str">
            <v>Southend-on-Sea</v>
          </cell>
          <cell r="K316" t="str">
            <v>Eastern</v>
          </cell>
          <cell r="L316" t="str">
            <v>White</v>
          </cell>
          <cell r="M316">
            <v>66</v>
          </cell>
        </row>
        <row r="317">
          <cell r="J317" t="str">
            <v>Southwark</v>
          </cell>
          <cell r="K317" t="str">
            <v>London</v>
          </cell>
          <cell r="L317" t="str">
            <v>BAME</v>
          </cell>
          <cell r="M317">
            <v>180</v>
          </cell>
        </row>
        <row r="318">
          <cell r="J318" t="str">
            <v>Southwark</v>
          </cell>
          <cell r="K318" t="str">
            <v>London</v>
          </cell>
          <cell r="L318" t="str">
            <v>Not Known</v>
          </cell>
          <cell r="M318">
            <v>4</v>
          </cell>
        </row>
        <row r="319">
          <cell r="J319" t="str">
            <v>Southwark</v>
          </cell>
          <cell r="K319" t="str">
            <v>London</v>
          </cell>
          <cell r="L319" t="str">
            <v>White</v>
          </cell>
          <cell r="M319">
            <v>72</v>
          </cell>
        </row>
        <row r="320">
          <cell r="J320" t="str">
            <v>St. Helens</v>
          </cell>
          <cell r="K320" t="str">
            <v>North West</v>
          </cell>
          <cell r="L320" t="str">
            <v>BAME</v>
          </cell>
          <cell r="M320">
            <v>1</v>
          </cell>
        </row>
        <row r="321">
          <cell r="J321" t="str">
            <v>St. Helens</v>
          </cell>
          <cell r="K321" t="str">
            <v>North West</v>
          </cell>
          <cell r="L321" t="str">
            <v>Not Known</v>
          </cell>
          <cell r="M321">
            <v>16</v>
          </cell>
        </row>
        <row r="322">
          <cell r="J322" t="str">
            <v>St. Helens</v>
          </cell>
          <cell r="K322" t="str">
            <v>North West</v>
          </cell>
          <cell r="L322" t="str">
            <v>White</v>
          </cell>
          <cell r="M322">
            <v>103</v>
          </cell>
        </row>
        <row r="323">
          <cell r="J323" t="str">
            <v>Staffordshire</v>
          </cell>
          <cell r="K323" t="str">
            <v>West Midlands</v>
          </cell>
          <cell r="L323" t="str">
            <v>BAME</v>
          </cell>
          <cell r="M323">
            <v>29</v>
          </cell>
        </row>
        <row r="324">
          <cell r="J324" t="str">
            <v>Staffordshire</v>
          </cell>
          <cell r="K324" t="str">
            <v>West Midlands</v>
          </cell>
          <cell r="L324" t="str">
            <v>Not Known</v>
          </cell>
          <cell r="M324">
            <v>22</v>
          </cell>
        </row>
        <row r="325">
          <cell r="J325" t="str">
            <v>Staffordshire</v>
          </cell>
          <cell r="K325" t="str">
            <v>West Midlands</v>
          </cell>
          <cell r="L325" t="str">
            <v>White</v>
          </cell>
          <cell r="M325">
            <v>256</v>
          </cell>
        </row>
        <row r="326">
          <cell r="J326" t="str">
            <v>Stockport</v>
          </cell>
          <cell r="K326" t="str">
            <v>North West</v>
          </cell>
          <cell r="L326" t="str">
            <v>BAME</v>
          </cell>
          <cell r="M326">
            <v>12</v>
          </cell>
        </row>
        <row r="327">
          <cell r="J327" t="str">
            <v>Stockport</v>
          </cell>
          <cell r="K327" t="str">
            <v>North West</v>
          </cell>
          <cell r="L327" t="str">
            <v>Not Known</v>
          </cell>
          <cell r="M327">
            <v>4</v>
          </cell>
        </row>
        <row r="328">
          <cell r="J328" t="str">
            <v>Stockport</v>
          </cell>
          <cell r="K328" t="str">
            <v>North West</v>
          </cell>
          <cell r="L328" t="str">
            <v>White</v>
          </cell>
          <cell r="M328">
            <v>118</v>
          </cell>
        </row>
        <row r="329">
          <cell r="J329" t="str">
            <v>Stockton-on-Tees</v>
          </cell>
          <cell r="K329" t="str">
            <v>North East</v>
          </cell>
          <cell r="L329" t="str">
            <v>BAME</v>
          </cell>
          <cell r="M329">
            <v>4</v>
          </cell>
        </row>
        <row r="330">
          <cell r="J330" t="str">
            <v>Stockton-on-Tees</v>
          </cell>
          <cell r="K330" t="str">
            <v>North East</v>
          </cell>
          <cell r="L330" t="str">
            <v>Not Known</v>
          </cell>
          <cell r="M330">
            <v>1</v>
          </cell>
        </row>
        <row r="331">
          <cell r="J331" t="str">
            <v>Stockton-on-Tees</v>
          </cell>
          <cell r="K331" t="str">
            <v>North East</v>
          </cell>
          <cell r="L331" t="str">
            <v>White</v>
          </cell>
          <cell r="M331">
            <v>119</v>
          </cell>
        </row>
        <row r="332">
          <cell r="J332" t="str">
            <v>Stoke-on-Trent</v>
          </cell>
          <cell r="K332" t="str">
            <v>West Midlands</v>
          </cell>
          <cell r="L332" t="str">
            <v>BAME</v>
          </cell>
          <cell r="M332">
            <v>27</v>
          </cell>
        </row>
        <row r="333">
          <cell r="J333" t="str">
            <v>Stoke-on-Trent</v>
          </cell>
          <cell r="K333" t="str">
            <v>West Midlands</v>
          </cell>
          <cell r="L333" t="str">
            <v>White</v>
          </cell>
          <cell r="M333">
            <v>157</v>
          </cell>
        </row>
        <row r="334">
          <cell r="J334" t="str">
            <v>Suffolk</v>
          </cell>
          <cell r="K334" t="str">
            <v>Eastern</v>
          </cell>
          <cell r="L334" t="str">
            <v>BAME</v>
          </cell>
          <cell r="M334">
            <v>38</v>
          </cell>
        </row>
        <row r="335">
          <cell r="J335" t="str">
            <v>Suffolk</v>
          </cell>
          <cell r="K335" t="str">
            <v>Eastern</v>
          </cell>
          <cell r="L335" t="str">
            <v>Not Known</v>
          </cell>
          <cell r="M335">
            <v>7</v>
          </cell>
        </row>
        <row r="336">
          <cell r="J336" t="str">
            <v>Suffolk</v>
          </cell>
          <cell r="K336" t="str">
            <v>Eastern</v>
          </cell>
          <cell r="L336" t="str">
            <v>White</v>
          </cell>
          <cell r="M336">
            <v>246</v>
          </cell>
        </row>
        <row r="337">
          <cell r="J337" t="str">
            <v>Sunderland</v>
          </cell>
          <cell r="K337" t="str">
            <v>North East</v>
          </cell>
          <cell r="L337" t="str">
            <v>BAME</v>
          </cell>
          <cell r="M337">
            <v>7</v>
          </cell>
        </row>
        <row r="338">
          <cell r="J338" t="str">
            <v>Sunderland</v>
          </cell>
          <cell r="K338" t="str">
            <v>North East</v>
          </cell>
          <cell r="L338" t="str">
            <v>White</v>
          </cell>
          <cell r="M338">
            <v>194</v>
          </cell>
        </row>
        <row r="339">
          <cell r="J339" t="str">
            <v>Surrey</v>
          </cell>
          <cell r="K339" t="str">
            <v>South East</v>
          </cell>
          <cell r="L339" t="str">
            <v>BAME</v>
          </cell>
          <cell r="M339">
            <v>22</v>
          </cell>
        </row>
        <row r="340">
          <cell r="J340" t="str">
            <v>Surrey</v>
          </cell>
          <cell r="K340" t="str">
            <v>South East</v>
          </cell>
          <cell r="L340" t="str">
            <v>Not Known</v>
          </cell>
          <cell r="M340">
            <v>8</v>
          </cell>
        </row>
        <row r="341">
          <cell r="J341" t="str">
            <v>Surrey</v>
          </cell>
          <cell r="K341" t="str">
            <v>South East</v>
          </cell>
          <cell r="L341" t="str">
            <v>White</v>
          </cell>
          <cell r="M341">
            <v>160</v>
          </cell>
        </row>
        <row r="342">
          <cell r="J342" t="str">
            <v>Sutton</v>
          </cell>
          <cell r="K342" t="str">
            <v>London</v>
          </cell>
          <cell r="L342" t="str">
            <v>BAME</v>
          </cell>
          <cell r="M342">
            <v>20</v>
          </cell>
        </row>
        <row r="343">
          <cell r="J343" t="str">
            <v>Sutton</v>
          </cell>
          <cell r="K343" t="str">
            <v>London</v>
          </cell>
          <cell r="L343" t="str">
            <v>Not Known</v>
          </cell>
          <cell r="M343">
            <v>6</v>
          </cell>
        </row>
        <row r="344">
          <cell r="J344" t="str">
            <v>Sutton</v>
          </cell>
          <cell r="K344" t="str">
            <v>London</v>
          </cell>
          <cell r="L344" t="str">
            <v>White</v>
          </cell>
          <cell r="M344">
            <v>45</v>
          </cell>
        </row>
        <row r="345">
          <cell r="J345" t="str">
            <v>Swindon</v>
          </cell>
          <cell r="K345" t="str">
            <v>South West</v>
          </cell>
          <cell r="L345" t="str">
            <v>BAME</v>
          </cell>
          <cell r="M345">
            <v>17</v>
          </cell>
        </row>
        <row r="346">
          <cell r="J346" t="str">
            <v>Swindon</v>
          </cell>
          <cell r="K346" t="str">
            <v>South West</v>
          </cell>
          <cell r="L346" t="str">
            <v>Not Known</v>
          </cell>
          <cell r="M346">
            <v>4</v>
          </cell>
        </row>
        <row r="347">
          <cell r="J347" t="str">
            <v>Swindon</v>
          </cell>
          <cell r="K347" t="str">
            <v>South West</v>
          </cell>
          <cell r="L347" t="str">
            <v>White</v>
          </cell>
          <cell r="M347">
            <v>125</v>
          </cell>
        </row>
        <row r="348">
          <cell r="J348" t="str">
            <v>Tameside</v>
          </cell>
          <cell r="K348" t="str">
            <v>North West</v>
          </cell>
          <cell r="L348" t="str">
            <v>BAME</v>
          </cell>
          <cell r="M348">
            <v>10</v>
          </cell>
        </row>
        <row r="349">
          <cell r="J349" t="str">
            <v>Tameside</v>
          </cell>
          <cell r="K349" t="str">
            <v>North West</v>
          </cell>
          <cell r="L349" t="str">
            <v>Not Known</v>
          </cell>
          <cell r="M349">
            <v>6</v>
          </cell>
        </row>
        <row r="350">
          <cell r="J350" t="str">
            <v>Tameside</v>
          </cell>
          <cell r="K350" t="str">
            <v>North West</v>
          </cell>
          <cell r="L350" t="str">
            <v>White</v>
          </cell>
          <cell r="M350">
            <v>117</v>
          </cell>
        </row>
        <row r="351">
          <cell r="J351" t="str">
            <v>Thurrock</v>
          </cell>
          <cell r="K351" t="str">
            <v>Eastern</v>
          </cell>
          <cell r="L351" t="str">
            <v>BAME</v>
          </cell>
          <cell r="M351">
            <v>14</v>
          </cell>
        </row>
        <row r="352">
          <cell r="J352" t="str">
            <v>Thurrock</v>
          </cell>
          <cell r="K352" t="str">
            <v>Eastern</v>
          </cell>
          <cell r="L352" t="str">
            <v>Not Known</v>
          </cell>
          <cell r="M352">
            <v>1</v>
          </cell>
        </row>
        <row r="353">
          <cell r="J353" t="str">
            <v>Thurrock</v>
          </cell>
          <cell r="K353" t="str">
            <v>Eastern</v>
          </cell>
          <cell r="L353" t="str">
            <v>White</v>
          </cell>
          <cell r="M353">
            <v>61</v>
          </cell>
        </row>
        <row r="354">
          <cell r="J354" t="str">
            <v>Torbay</v>
          </cell>
          <cell r="K354" t="str">
            <v>South West</v>
          </cell>
          <cell r="L354" t="str">
            <v>BAME</v>
          </cell>
          <cell r="M354">
            <v>6</v>
          </cell>
        </row>
        <row r="355">
          <cell r="J355" t="str">
            <v>Torbay</v>
          </cell>
          <cell r="K355" t="str">
            <v>South West</v>
          </cell>
          <cell r="L355" t="str">
            <v>Not Known</v>
          </cell>
          <cell r="M355">
            <v>1</v>
          </cell>
        </row>
        <row r="356">
          <cell r="J356" t="str">
            <v>Torbay</v>
          </cell>
          <cell r="K356" t="str">
            <v>South West</v>
          </cell>
          <cell r="L356" t="str">
            <v>White</v>
          </cell>
          <cell r="M356">
            <v>95</v>
          </cell>
        </row>
        <row r="357">
          <cell r="J357" t="str">
            <v>Tower Hamlets and City of London</v>
          </cell>
          <cell r="K357" t="str">
            <v>London</v>
          </cell>
          <cell r="L357" t="str">
            <v>BAME</v>
          </cell>
          <cell r="M357">
            <v>199</v>
          </cell>
        </row>
        <row r="358">
          <cell r="J358" t="str">
            <v>Tower Hamlets and City of London</v>
          </cell>
          <cell r="K358" t="str">
            <v>London</v>
          </cell>
          <cell r="L358" t="str">
            <v>Not Known</v>
          </cell>
          <cell r="M358">
            <v>7</v>
          </cell>
        </row>
        <row r="359">
          <cell r="J359" t="str">
            <v>Tower Hamlets and City of London</v>
          </cell>
          <cell r="K359" t="str">
            <v>London</v>
          </cell>
          <cell r="L359" t="str">
            <v>White</v>
          </cell>
          <cell r="M359">
            <v>63</v>
          </cell>
        </row>
        <row r="360">
          <cell r="J360" t="str">
            <v>Trafford</v>
          </cell>
          <cell r="K360" t="str">
            <v>North West</v>
          </cell>
          <cell r="L360" t="str">
            <v>BAME</v>
          </cell>
          <cell r="M360">
            <v>22</v>
          </cell>
        </row>
        <row r="361">
          <cell r="J361" t="str">
            <v>Trafford</v>
          </cell>
          <cell r="K361" t="str">
            <v>North West</v>
          </cell>
          <cell r="L361" t="str">
            <v>Not Known</v>
          </cell>
          <cell r="M361">
            <v>7</v>
          </cell>
        </row>
        <row r="362">
          <cell r="J362" t="str">
            <v>Trafford</v>
          </cell>
          <cell r="K362" t="str">
            <v>North West</v>
          </cell>
          <cell r="L362" t="str">
            <v>White</v>
          </cell>
          <cell r="M362">
            <v>45</v>
          </cell>
        </row>
        <row r="363">
          <cell r="J363" t="str">
            <v>Vale of Glamorgan</v>
          </cell>
          <cell r="K363" t="str">
            <v>Wales</v>
          </cell>
          <cell r="L363" t="str">
            <v>BAME</v>
          </cell>
          <cell r="M363">
            <v>3</v>
          </cell>
        </row>
        <row r="364">
          <cell r="J364" t="str">
            <v>Vale of Glamorgan</v>
          </cell>
          <cell r="K364" t="str">
            <v>Wales</v>
          </cell>
          <cell r="L364" t="str">
            <v>White</v>
          </cell>
          <cell r="M364">
            <v>66</v>
          </cell>
        </row>
        <row r="365">
          <cell r="J365" t="str">
            <v>Wakefield</v>
          </cell>
          <cell r="K365" t="str">
            <v>Yorkshire</v>
          </cell>
          <cell r="L365" t="str">
            <v>BAME</v>
          </cell>
          <cell r="M365">
            <v>2</v>
          </cell>
        </row>
        <row r="366">
          <cell r="J366" t="str">
            <v>Wakefield</v>
          </cell>
          <cell r="K366" t="str">
            <v>Yorkshire</v>
          </cell>
          <cell r="L366" t="str">
            <v>White</v>
          </cell>
          <cell r="M366">
            <v>169</v>
          </cell>
        </row>
        <row r="367">
          <cell r="J367" t="str">
            <v>Walsall</v>
          </cell>
          <cell r="K367" t="str">
            <v>West Midlands</v>
          </cell>
          <cell r="L367" t="str">
            <v>BAME</v>
          </cell>
          <cell r="M367">
            <v>45</v>
          </cell>
        </row>
        <row r="368">
          <cell r="J368" t="str">
            <v>Walsall</v>
          </cell>
          <cell r="K368" t="str">
            <v>West Midlands</v>
          </cell>
          <cell r="L368" t="str">
            <v>Not Known</v>
          </cell>
          <cell r="M368">
            <v>2</v>
          </cell>
        </row>
        <row r="369">
          <cell r="J369" t="str">
            <v>Walsall</v>
          </cell>
          <cell r="K369" t="str">
            <v>West Midlands</v>
          </cell>
          <cell r="L369" t="str">
            <v>White</v>
          </cell>
          <cell r="M369">
            <v>97</v>
          </cell>
        </row>
        <row r="370">
          <cell r="J370" t="str">
            <v>Waltham Forest</v>
          </cell>
          <cell r="K370" t="str">
            <v>London</v>
          </cell>
          <cell r="L370" t="str">
            <v>BAME</v>
          </cell>
          <cell r="M370">
            <v>99</v>
          </cell>
        </row>
        <row r="371">
          <cell r="J371" t="str">
            <v>Waltham Forest</v>
          </cell>
          <cell r="K371" t="str">
            <v>London</v>
          </cell>
          <cell r="L371" t="str">
            <v>Not Known</v>
          </cell>
          <cell r="M371">
            <v>11</v>
          </cell>
        </row>
        <row r="372">
          <cell r="J372" t="str">
            <v>Waltham Forest</v>
          </cell>
          <cell r="K372" t="str">
            <v>London</v>
          </cell>
          <cell r="L372" t="str">
            <v>White</v>
          </cell>
          <cell r="M372">
            <v>54</v>
          </cell>
        </row>
        <row r="373">
          <cell r="J373" t="str">
            <v>Wandsworth</v>
          </cell>
          <cell r="K373" t="str">
            <v>London</v>
          </cell>
          <cell r="L373" t="str">
            <v>BAME</v>
          </cell>
          <cell r="M373">
            <v>81</v>
          </cell>
        </row>
        <row r="374">
          <cell r="J374" t="str">
            <v>Wandsworth</v>
          </cell>
          <cell r="K374" t="str">
            <v>London</v>
          </cell>
          <cell r="L374" t="str">
            <v>White</v>
          </cell>
          <cell r="M374">
            <v>30</v>
          </cell>
        </row>
        <row r="375">
          <cell r="J375" t="str">
            <v>Warwickshire</v>
          </cell>
          <cell r="K375" t="str">
            <v>West Midlands</v>
          </cell>
          <cell r="L375" t="str">
            <v>BAME</v>
          </cell>
          <cell r="M375">
            <v>25</v>
          </cell>
        </row>
        <row r="376">
          <cell r="J376" t="str">
            <v>Warwickshire</v>
          </cell>
          <cell r="K376" t="str">
            <v>West Midlands</v>
          </cell>
          <cell r="L376" t="str">
            <v>White</v>
          </cell>
          <cell r="M376">
            <v>267</v>
          </cell>
        </row>
        <row r="377">
          <cell r="J377" t="str">
            <v>West Berkshire</v>
          </cell>
          <cell r="K377" t="str">
            <v>South East</v>
          </cell>
          <cell r="L377" t="str">
            <v>BAME</v>
          </cell>
          <cell r="M377">
            <v>5</v>
          </cell>
        </row>
        <row r="378">
          <cell r="J378" t="str">
            <v>West Berkshire</v>
          </cell>
          <cell r="K378" t="str">
            <v>South East</v>
          </cell>
          <cell r="L378" t="str">
            <v>White</v>
          </cell>
          <cell r="M378">
            <v>67</v>
          </cell>
        </row>
        <row r="379">
          <cell r="J379" t="str">
            <v>West Mercia</v>
          </cell>
          <cell r="K379" t="str">
            <v>West Midlands</v>
          </cell>
          <cell r="L379" t="str">
            <v>BAME</v>
          </cell>
          <cell r="M379">
            <v>24</v>
          </cell>
        </row>
        <row r="380">
          <cell r="J380" t="str">
            <v>West Mercia</v>
          </cell>
          <cell r="K380" t="str">
            <v>West Midlands</v>
          </cell>
          <cell r="L380" t="str">
            <v>Not Known</v>
          </cell>
          <cell r="M380">
            <v>2</v>
          </cell>
        </row>
        <row r="381">
          <cell r="J381" t="str">
            <v>West Mercia</v>
          </cell>
          <cell r="K381" t="str">
            <v>West Midlands</v>
          </cell>
          <cell r="L381" t="str">
            <v>White</v>
          </cell>
          <cell r="M381">
            <v>376</v>
          </cell>
        </row>
        <row r="382">
          <cell r="J382" t="str">
            <v>West Sussex</v>
          </cell>
          <cell r="K382" t="str">
            <v>South East</v>
          </cell>
          <cell r="L382" t="str">
            <v>BAME</v>
          </cell>
          <cell r="M382">
            <v>35</v>
          </cell>
        </row>
        <row r="383">
          <cell r="J383" t="str">
            <v>West Sussex</v>
          </cell>
          <cell r="K383" t="str">
            <v>South East</v>
          </cell>
          <cell r="L383" t="str">
            <v>Not Known</v>
          </cell>
          <cell r="M383">
            <v>9</v>
          </cell>
        </row>
        <row r="384">
          <cell r="J384" t="str">
            <v>West Sussex</v>
          </cell>
          <cell r="K384" t="str">
            <v>South East</v>
          </cell>
          <cell r="L384" t="str">
            <v>White</v>
          </cell>
          <cell r="M384">
            <v>218</v>
          </cell>
        </row>
        <row r="385">
          <cell r="J385" t="str">
            <v>Western Bay</v>
          </cell>
          <cell r="K385" t="str">
            <v>Wales</v>
          </cell>
          <cell r="L385" t="str">
            <v>BAME</v>
          </cell>
          <cell r="M385">
            <v>4</v>
          </cell>
        </row>
        <row r="386">
          <cell r="J386" t="str">
            <v>Western Bay</v>
          </cell>
          <cell r="K386" t="str">
            <v>Wales</v>
          </cell>
          <cell r="L386" t="str">
            <v>Not Known</v>
          </cell>
          <cell r="M386">
            <v>4</v>
          </cell>
        </row>
        <row r="387">
          <cell r="J387" t="str">
            <v>Western Bay</v>
          </cell>
          <cell r="K387" t="str">
            <v>Wales</v>
          </cell>
          <cell r="L387" t="str">
            <v>White</v>
          </cell>
          <cell r="M387">
            <v>217</v>
          </cell>
        </row>
        <row r="388">
          <cell r="J388" t="str">
            <v>Westminster</v>
          </cell>
          <cell r="K388" t="str">
            <v>London</v>
          </cell>
          <cell r="L388" t="str">
            <v>BAME</v>
          </cell>
          <cell r="M388">
            <v>68</v>
          </cell>
        </row>
        <row r="389">
          <cell r="J389" t="str">
            <v>Westminster</v>
          </cell>
          <cell r="K389" t="str">
            <v>London</v>
          </cell>
          <cell r="L389" t="str">
            <v>Not Known</v>
          </cell>
          <cell r="M389">
            <v>5</v>
          </cell>
        </row>
        <row r="390">
          <cell r="J390" t="str">
            <v>Westminster</v>
          </cell>
          <cell r="K390" t="str">
            <v>London</v>
          </cell>
          <cell r="L390" t="str">
            <v>White</v>
          </cell>
          <cell r="M390">
            <v>21</v>
          </cell>
        </row>
        <row r="391">
          <cell r="J391" t="str">
            <v>Wigan</v>
          </cell>
          <cell r="K391" t="str">
            <v>North West</v>
          </cell>
          <cell r="L391" t="str">
            <v>BAME</v>
          </cell>
          <cell r="M391">
            <v>4</v>
          </cell>
        </row>
        <row r="392">
          <cell r="J392" t="str">
            <v>Wigan</v>
          </cell>
          <cell r="K392" t="str">
            <v>North West</v>
          </cell>
          <cell r="L392" t="str">
            <v>Not Known</v>
          </cell>
          <cell r="M392">
            <v>5</v>
          </cell>
        </row>
        <row r="393">
          <cell r="J393" t="str">
            <v>Wigan</v>
          </cell>
          <cell r="K393" t="str">
            <v>North West</v>
          </cell>
          <cell r="L393" t="str">
            <v>White</v>
          </cell>
          <cell r="M393">
            <v>113</v>
          </cell>
        </row>
        <row r="394">
          <cell r="J394" t="str">
            <v>Wiltshire</v>
          </cell>
          <cell r="K394" t="str">
            <v>South West</v>
          </cell>
          <cell r="L394" t="str">
            <v>BAME</v>
          </cell>
          <cell r="M394">
            <v>13</v>
          </cell>
        </row>
        <row r="395">
          <cell r="J395" t="str">
            <v>Wiltshire</v>
          </cell>
          <cell r="K395" t="str">
            <v>South West</v>
          </cell>
          <cell r="L395" t="str">
            <v>Not Known</v>
          </cell>
          <cell r="M395">
            <v>11</v>
          </cell>
        </row>
        <row r="396">
          <cell r="J396" t="str">
            <v>Wiltshire</v>
          </cell>
          <cell r="K396" t="str">
            <v>South West</v>
          </cell>
          <cell r="L396" t="str">
            <v>White</v>
          </cell>
          <cell r="M396">
            <v>148</v>
          </cell>
        </row>
        <row r="397">
          <cell r="J397" t="str">
            <v>Windsor and Maidenhead</v>
          </cell>
          <cell r="K397" t="str">
            <v>South East</v>
          </cell>
          <cell r="L397" t="str">
            <v>BAME</v>
          </cell>
          <cell r="M397">
            <v>2</v>
          </cell>
        </row>
        <row r="398">
          <cell r="J398" t="str">
            <v>Windsor and Maidenhead</v>
          </cell>
          <cell r="K398" t="str">
            <v>South East</v>
          </cell>
          <cell r="L398" t="str">
            <v>White</v>
          </cell>
          <cell r="M398">
            <v>32</v>
          </cell>
        </row>
        <row r="399">
          <cell r="J399" t="str">
            <v>Wirral</v>
          </cell>
          <cell r="K399" t="str">
            <v>North West</v>
          </cell>
          <cell r="L399" t="str">
            <v>BAME</v>
          </cell>
          <cell r="M399">
            <v>2</v>
          </cell>
        </row>
        <row r="400">
          <cell r="J400" t="str">
            <v>Wirral</v>
          </cell>
          <cell r="K400" t="str">
            <v>North West</v>
          </cell>
          <cell r="L400" t="str">
            <v>Not Known</v>
          </cell>
          <cell r="M400">
            <v>14</v>
          </cell>
        </row>
        <row r="401">
          <cell r="J401" t="str">
            <v>Wirral</v>
          </cell>
          <cell r="K401" t="str">
            <v>North West</v>
          </cell>
          <cell r="L401" t="str">
            <v>White</v>
          </cell>
          <cell r="M401">
            <v>122</v>
          </cell>
        </row>
        <row r="402">
          <cell r="J402" t="str">
            <v>Wokingham</v>
          </cell>
          <cell r="K402" t="str">
            <v>South East</v>
          </cell>
          <cell r="L402" t="str">
            <v>BAME</v>
          </cell>
          <cell r="M402">
            <v>1</v>
          </cell>
        </row>
        <row r="403">
          <cell r="J403" t="str">
            <v>Wokingham</v>
          </cell>
          <cell r="K403" t="str">
            <v>South East</v>
          </cell>
          <cell r="L403" t="str">
            <v>Not Known</v>
          </cell>
          <cell r="M403">
            <v>3</v>
          </cell>
        </row>
        <row r="404">
          <cell r="J404" t="str">
            <v>Wokingham</v>
          </cell>
          <cell r="K404" t="str">
            <v>South East</v>
          </cell>
          <cell r="L404" t="str">
            <v>White</v>
          </cell>
          <cell r="M404">
            <v>39</v>
          </cell>
        </row>
        <row r="405">
          <cell r="J405" t="str">
            <v>Wolverhampton</v>
          </cell>
          <cell r="K405" t="str">
            <v>West Midlands</v>
          </cell>
          <cell r="L405" t="str">
            <v>BAME</v>
          </cell>
          <cell r="M405">
            <v>117</v>
          </cell>
        </row>
        <row r="406">
          <cell r="J406" t="str">
            <v>Wolverhampton</v>
          </cell>
          <cell r="K406" t="str">
            <v>West Midlands</v>
          </cell>
          <cell r="L406" t="str">
            <v>Not Known</v>
          </cell>
          <cell r="M406">
            <v>3</v>
          </cell>
        </row>
        <row r="407">
          <cell r="J407" t="str">
            <v>Wolverhampton</v>
          </cell>
          <cell r="K407" t="str">
            <v>West Midlands</v>
          </cell>
          <cell r="L407" t="str">
            <v>White</v>
          </cell>
          <cell r="M407">
            <v>117</v>
          </cell>
        </row>
        <row r="408">
          <cell r="J408" t="str">
            <v>Wrexham</v>
          </cell>
          <cell r="K408" t="str">
            <v>Wales</v>
          </cell>
          <cell r="L408" t="str">
            <v>BAME</v>
          </cell>
          <cell r="M408">
            <v>6</v>
          </cell>
        </row>
        <row r="409">
          <cell r="J409" t="str">
            <v>Wrexham</v>
          </cell>
          <cell r="K409" t="str">
            <v>Wales</v>
          </cell>
          <cell r="L409" t="str">
            <v>Not Known</v>
          </cell>
          <cell r="M409">
            <v>12</v>
          </cell>
        </row>
        <row r="410">
          <cell r="J410" t="str">
            <v>Wrexham</v>
          </cell>
          <cell r="K410" t="str">
            <v>Wales</v>
          </cell>
          <cell r="L410" t="str">
            <v>White</v>
          </cell>
          <cell r="M410">
            <v>84</v>
          </cell>
        </row>
        <row r="411">
          <cell r="J411" t="str">
            <v>York</v>
          </cell>
          <cell r="K411" t="str">
            <v>Yorkshire</v>
          </cell>
          <cell r="L411" t="str">
            <v>BAME</v>
          </cell>
          <cell r="M411">
            <v>4</v>
          </cell>
        </row>
        <row r="412">
          <cell r="J412" t="str">
            <v>York</v>
          </cell>
          <cell r="K412" t="str">
            <v>Yorkshire</v>
          </cell>
          <cell r="L412" t="str">
            <v>White</v>
          </cell>
          <cell r="M412">
            <v>84</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http://fingertips.phe.org.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296320/impact-of-experience-in-prison-on-employment-status-of-longer-sentenced-prisoners.pdf" TargetMode="External"/><Relationship Id="rId2" Type="http://schemas.openxmlformats.org/officeDocument/2006/relationships/hyperlink" Target="http://www.networks.nhs.uk/networks/page/613%20&#61623;" TargetMode="External"/><Relationship Id="rId1" Type="http://schemas.openxmlformats.org/officeDocument/2006/relationships/hyperlink" Target="http://www.ohrn.nhs.uk/" TargetMode="External"/><Relationship Id="rId5" Type="http://schemas.openxmlformats.org/officeDocument/2006/relationships/hyperlink" Target="https://www.gov.uk/government/statistics/prison-population-figures-2015" TargetMode="External"/><Relationship Id="rId4" Type="http://schemas.openxmlformats.org/officeDocument/2006/relationships/hyperlink" Target="https://www.gov.uk/government/publications/prison-health-performance-and-qualityindicator-report-and-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defaultRowHeight="15" x14ac:dyDescent="0.25"/>
  <cols>
    <col min="1" max="1" width="130.5703125" style="29" customWidth="1"/>
    <col min="2" max="2" width="54.5703125" style="29" customWidth="1"/>
    <col min="3" max="16384" width="9.140625" style="29"/>
  </cols>
  <sheetData>
    <row r="1" spans="1:1" x14ac:dyDescent="0.25">
      <c r="A1" s="49" t="s">
        <v>18</v>
      </c>
    </row>
    <row r="3" spans="1:1" x14ac:dyDescent="0.25">
      <c r="A3" s="29" t="s">
        <v>116</v>
      </c>
    </row>
    <row r="4" spans="1:1" x14ac:dyDescent="0.25">
      <c r="A4" s="46"/>
    </row>
    <row r="5" spans="1:1" x14ac:dyDescent="0.25">
      <c r="A5" s="46" t="s">
        <v>19</v>
      </c>
    </row>
    <row r="6" spans="1:1" x14ac:dyDescent="0.25">
      <c r="A6" s="46" t="s">
        <v>20</v>
      </c>
    </row>
    <row r="7" spans="1:1" x14ac:dyDescent="0.25">
      <c r="A7" s="46" t="s">
        <v>21</v>
      </c>
    </row>
    <row r="8" spans="1:1" x14ac:dyDescent="0.25">
      <c r="A8" s="46" t="s">
        <v>22</v>
      </c>
    </row>
    <row r="9" spans="1:1" x14ac:dyDescent="0.25">
      <c r="A9" s="46" t="s">
        <v>23</v>
      </c>
    </row>
    <row r="10" spans="1:1" x14ac:dyDescent="0.25">
      <c r="A10" s="45"/>
    </row>
    <row r="11" spans="1:1" x14ac:dyDescent="0.25">
      <c r="A11" s="47" t="s">
        <v>24</v>
      </c>
    </row>
    <row r="12" spans="1:1" x14ac:dyDescent="0.25">
      <c r="A12" s="48" t="s">
        <v>113</v>
      </c>
    </row>
    <row r="13" spans="1:1" x14ac:dyDescent="0.25">
      <c r="A13" s="48" t="s">
        <v>114</v>
      </c>
    </row>
    <row r="14" spans="1:1" x14ac:dyDescent="0.25">
      <c r="A14" s="48" t="s">
        <v>115</v>
      </c>
    </row>
    <row r="15" spans="1:1" x14ac:dyDescent="0.25">
      <c r="A15" s="48" t="s">
        <v>25</v>
      </c>
    </row>
    <row r="16" spans="1:1" ht="18.75" customHeight="1" x14ac:dyDescent="0.25">
      <c r="A16" s="48" t="s">
        <v>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workbookViewId="0">
      <selection activeCell="A26" sqref="A26"/>
    </sheetView>
  </sheetViews>
  <sheetFormatPr defaultRowHeight="15" x14ac:dyDescent="0.25"/>
  <cols>
    <col min="1" max="1" width="37.7109375" style="1" customWidth="1"/>
    <col min="2" max="4" width="11.5703125" style="1" customWidth="1"/>
    <col min="5" max="16384" width="9.140625" style="1"/>
  </cols>
  <sheetData>
    <row r="1" spans="1:4" x14ac:dyDescent="0.25">
      <c r="A1" s="7" t="s">
        <v>118</v>
      </c>
    </row>
    <row r="2" spans="1:4" x14ac:dyDescent="0.25">
      <c r="A2" s="1" t="s">
        <v>1</v>
      </c>
    </row>
    <row r="3" spans="1:4" x14ac:dyDescent="0.25">
      <c r="A3" s="52" t="s">
        <v>135</v>
      </c>
      <c r="B3" s="52" t="s">
        <v>119</v>
      </c>
      <c r="C3" s="52" t="s">
        <v>120</v>
      </c>
      <c r="D3" s="52" t="s">
        <v>121</v>
      </c>
    </row>
    <row r="4" spans="1:4" x14ac:dyDescent="0.25">
      <c r="A4" s="3" t="s">
        <v>122</v>
      </c>
      <c r="B4" s="3">
        <v>274</v>
      </c>
      <c r="C4" s="3">
        <v>271</v>
      </c>
      <c r="D4" s="3">
        <v>307</v>
      </c>
    </row>
    <row r="5" spans="1:4" x14ac:dyDescent="0.25">
      <c r="A5" s="3" t="s">
        <v>123</v>
      </c>
      <c r="B5" s="3">
        <v>378</v>
      </c>
      <c r="C5" s="3">
        <v>367</v>
      </c>
      <c r="D5" s="3">
        <v>344</v>
      </c>
    </row>
    <row r="6" spans="1:4" x14ac:dyDescent="0.25">
      <c r="A6" s="3" t="s">
        <v>124</v>
      </c>
      <c r="B6" s="3">
        <v>146</v>
      </c>
      <c r="C6" s="3">
        <v>165</v>
      </c>
      <c r="D6" s="3">
        <v>163</v>
      </c>
    </row>
    <row r="7" spans="1:4" x14ac:dyDescent="0.25">
      <c r="A7" s="3" t="s">
        <v>125</v>
      </c>
      <c r="B7" s="3">
        <v>240</v>
      </c>
      <c r="C7" s="3">
        <v>232</v>
      </c>
      <c r="D7" s="3">
        <v>262</v>
      </c>
    </row>
    <row r="8" spans="1:4" x14ac:dyDescent="0.25">
      <c r="A8" s="3" t="s">
        <v>126</v>
      </c>
      <c r="B8" s="3">
        <v>32</v>
      </c>
      <c r="C8" s="3">
        <v>35</v>
      </c>
      <c r="D8" s="3">
        <v>20</v>
      </c>
    </row>
    <row r="9" spans="1:4" x14ac:dyDescent="0.25">
      <c r="A9" s="3" t="s">
        <v>127</v>
      </c>
      <c r="B9" s="3">
        <v>128</v>
      </c>
      <c r="C9" s="3">
        <v>143</v>
      </c>
      <c r="D9" s="3">
        <v>100</v>
      </c>
    </row>
    <row r="10" spans="1:4" x14ac:dyDescent="0.25">
      <c r="A10" s="3" t="s">
        <v>128</v>
      </c>
      <c r="B10" s="3">
        <v>32</v>
      </c>
      <c r="C10" s="3">
        <v>34</v>
      </c>
      <c r="D10" s="3">
        <v>25</v>
      </c>
    </row>
    <row r="11" spans="1:4" x14ac:dyDescent="0.25">
      <c r="A11" s="3" t="s">
        <v>129</v>
      </c>
      <c r="B11" s="3">
        <v>25</v>
      </c>
      <c r="C11" s="3">
        <v>16</v>
      </c>
      <c r="D11" s="3">
        <v>23</v>
      </c>
    </row>
    <row r="12" spans="1:4" x14ac:dyDescent="0.25">
      <c r="A12" s="3" t="s">
        <v>130</v>
      </c>
      <c r="B12" s="3">
        <v>63</v>
      </c>
      <c r="C12" s="3">
        <v>56</v>
      </c>
      <c r="D12" s="3">
        <v>54</v>
      </c>
    </row>
    <row r="13" spans="1:4" x14ac:dyDescent="0.25">
      <c r="A13" s="3" t="s">
        <v>131</v>
      </c>
      <c r="B13" s="3">
        <v>3</v>
      </c>
      <c r="C13" s="3">
        <v>6</v>
      </c>
      <c r="D13" s="3">
        <v>5</v>
      </c>
    </row>
    <row r="14" spans="1:4" x14ac:dyDescent="0.25">
      <c r="A14" s="3" t="s">
        <v>132</v>
      </c>
      <c r="B14" s="3">
        <v>22</v>
      </c>
      <c r="C14" s="3">
        <v>17</v>
      </c>
      <c r="D14" s="3">
        <v>27</v>
      </c>
    </row>
    <row r="15" spans="1:4" x14ac:dyDescent="0.25">
      <c r="A15" s="50" t="s">
        <v>134</v>
      </c>
      <c r="B15" s="50">
        <v>1343</v>
      </c>
      <c r="C15" s="50">
        <v>1342</v>
      </c>
      <c r="D15" s="50">
        <v>1330</v>
      </c>
    </row>
    <row r="16" spans="1:4" x14ac:dyDescent="0.25">
      <c r="A16" s="54" t="s">
        <v>133</v>
      </c>
      <c r="B16" s="53">
        <v>1300</v>
      </c>
      <c r="C16" s="53">
        <v>1306</v>
      </c>
      <c r="D16" s="53">
        <v>1313</v>
      </c>
    </row>
    <row r="18" spans="1:1" x14ac:dyDescent="0.25">
      <c r="A18" s="1" t="s">
        <v>138</v>
      </c>
    </row>
    <row r="19" spans="1:1" x14ac:dyDescent="0.25">
      <c r="A19" s="51"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E24" sqref="E24"/>
    </sheetView>
  </sheetViews>
  <sheetFormatPr defaultColWidth="20.85546875" defaultRowHeight="15" x14ac:dyDescent="0.25"/>
  <cols>
    <col min="1" max="4" width="20.85546875" style="1"/>
    <col min="5" max="5" width="20.85546875" style="2"/>
    <col min="6" max="16384" width="20.85546875" style="1"/>
  </cols>
  <sheetData>
    <row r="1" spans="1:14" x14ac:dyDescent="0.25">
      <c r="A1" s="7" t="s">
        <v>112</v>
      </c>
    </row>
    <row r="2" spans="1:14" x14ac:dyDescent="0.25">
      <c r="A2" s="65"/>
      <c r="E2" s="1"/>
    </row>
    <row r="3" spans="1:14" x14ac:dyDescent="0.25">
      <c r="A3" s="28" t="s">
        <v>144</v>
      </c>
      <c r="E3" s="1"/>
    </row>
    <row r="4" spans="1:14" x14ac:dyDescent="0.25">
      <c r="E4" s="1"/>
    </row>
    <row r="5" spans="1:14" ht="30" x14ac:dyDescent="0.25">
      <c r="A5" s="89" t="s">
        <v>145</v>
      </c>
      <c r="B5" s="92" t="s">
        <v>1</v>
      </c>
      <c r="C5" s="91" t="s">
        <v>6</v>
      </c>
      <c r="D5" s="93" t="s">
        <v>7</v>
      </c>
      <c r="E5" s="1"/>
    </row>
    <row r="6" spans="1:14" x14ac:dyDescent="0.25">
      <c r="A6" s="66" t="s">
        <v>146</v>
      </c>
      <c r="B6" s="67">
        <f ca="1">SUMIFS([1]YP_Data!$H$2:$H$305,[1]YP_Data!$E$2:$E$305,B$6,[1]YP_Data!$G$2:$G$305,$A6)</f>
        <v>41</v>
      </c>
      <c r="C6" s="68">
        <f ca="1">SUMIFS([1]YP_Data!$H$2:$H$305,[1]YP_Data!$F$2:$F$305,C$6,[1]YP_Data!$G$2:$G$305,$A6)</f>
        <v>468</v>
      </c>
      <c r="D6" s="69">
        <f>SUMIFS([1]YP_Data!$H$2:$H$305,[1]YP_Data!$G$2:$G$305,$A6)</f>
        <v>6693</v>
      </c>
      <c r="E6" s="1"/>
    </row>
    <row r="7" spans="1:14" x14ac:dyDescent="0.25">
      <c r="A7" s="70" t="s">
        <v>147</v>
      </c>
      <c r="B7" s="71">
        <f ca="1">SUMIFS([1]YP_Data!$H$2:$H$305,[1]YP_Data!$E$2:$E$305,B$6,[1]YP_Data!$G$2:$G$305,$A7)</f>
        <v>129</v>
      </c>
      <c r="C7" s="72">
        <f ca="1">SUMIFS([1]YP_Data!$H$2:$H$305,[1]YP_Data!$F$2:$F$305,C$6,[1]YP_Data!$G$2:$G$305,$A7)</f>
        <v>1315</v>
      </c>
      <c r="D7" s="73">
        <f>SUMIFS([1]YP_Data!$H$2:$H$305,[1]YP_Data!$G$2:$G$305,$A7)</f>
        <v>21659</v>
      </c>
      <c r="E7" s="1"/>
    </row>
    <row r="8" spans="1:14" x14ac:dyDescent="0.25">
      <c r="A8" s="74" t="s">
        <v>9</v>
      </c>
      <c r="B8" s="75">
        <f ca="1">SUM(B6:B7)</f>
        <v>170</v>
      </c>
      <c r="C8" s="76">
        <f ca="1">SUM(C6:C7)</f>
        <v>1783</v>
      </c>
      <c r="D8" s="77">
        <f>SUM(D6:D7)</f>
        <v>28352</v>
      </c>
      <c r="E8" s="1"/>
    </row>
    <row r="9" spans="1:14" x14ac:dyDescent="0.25">
      <c r="E9" s="1"/>
    </row>
    <row r="10" spans="1:14" x14ac:dyDescent="0.25">
      <c r="A10" s="28" t="s">
        <v>148</v>
      </c>
      <c r="B10" s="78"/>
      <c r="C10" s="78"/>
      <c r="D10" s="78"/>
      <c r="E10" s="1"/>
      <c r="H10" s="79" t="s">
        <v>8</v>
      </c>
      <c r="I10" s="79"/>
      <c r="J10" s="79"/>
      <c r="K10" s="79"/>
      <c r="L10" s="79"/>
      <c r="M10" s="79"/>
      <c r="N10" s="80" t="s">
        <v>9</v>
      </c>
    </row>
    <row r="11" spans="1:14" x14ac:dyDescent="0.25">
      <c r="E11" s="1"/>
      <c r="H11" s="81" t="s">
        <v>12</v>
      </c>
      <c r="I11" s="81" t="s">
        <v>13</v>
      </c>
      <c r="J11" s="81" t="s">
        <v>14</v>
      </c>
      <c r="K11" s="81" t="s">
        <v>15</v>
      </c>
      <c r="L11" s="81" t="s">
        <v>16</v>
      </c>
      <c r="M11" s="81" t="s">
        <v>17</v>
      </c>
      <c r="N11" s="82"/>
    </row>
    <row r="12" spans="1:14" ht="30" x14ac:dyDescent="0.25">
      <c r="A12" s="89" t="s">
        <v>145</v>
      </c>
      <c r="B12" s="90" t="str">
        <f>B5</f>
        <v>Northumberland</v>
      </c>
      <c r="C12" s="90" t="str">
        <f>C5</f>
        <v>North East</v>
      </c>
      <c r="D12" s="91" t="str">
        <f>D5</f>
        <v>England and Wales</v>
      </c>
      <c r="E12" s="1"/>
      <c r="H12" s="3">
        <v>0</v>
      </c>
      <c r="I12" s="3">
        <v>2</v>
      </c>
      <c r="J12" s="3">
        <v>2</v>
      </c>
      <c r="K12" s="3">
        <v>180</v>
      </c>
      <c r="L12" s="3">
        <v>1</v>
      </c>
      <c r="M12" s="3">
        <v>6</v>
      </c>
      <c r="N12" s="3">
        <v>191</v>
      </c>
    </row>
    <row r="13" spans="1:14" x14ac:dyDescent="0.25">
      <c r="A13" s="83" t="s">
        <v>149</v>
      </c>
      <c r="B13" s="67">
        <f ca="1">SUMIFS([1]YP_Data!$M$2:$M$412,[1]YP_Data!$J$2:$J$412,B$13,[1]YP_Data!$L$2:$L$412,$A13)</f>
        <v>5</v>
      </c>
      <c r="C13" s="68">
        <f ca="1">SUMIFS([1]YP_Data!$M$2:$M$412,[1]YP_Data!$K$2:$K$412,C$13,[1]YP_Data!$L$2:$L$412,$A13)</f>
        <v>67</v>
      </c>
      <c r="D13" s="69">
        <f>SUMIFS([1]YP_Data!$M$2:$M$412,[1]YP_Data!$L$2:$L$412,A13)</f>
        <v>6841</v>
      </c>
      <c r="E13" s="1"/>
      <c r="H13" s="8">
        <f t="shared" ref="B13:N13" si="0">H12/$N$12%</f>
        <v>0</v>
      </c>
      <c r="I13" s="8">
        <f t="shared" si="0"/>
        <v>1.0471204188481675</v>
      </c>
      <c r="J13" s="8">
        <f t="shared" si="0"/>
        <v>1.0471204188481675</v>
      </c>
      <c r="K13" s="8">
        <f t="shared" si="0"/>
        <v>94.240837696335078</v>
      </c>
      <c r="L13" s="8">
        <f t="shared" si="0"/>
        <v>0.52356020942408377</v>
      </c>
      <c r="M13" s="8">
        <f t="shared" si="0"/>
        <v>3.1413612565445028</v>
      </c>
      <c r="N13" s="9">
        <f t="shared" si="0"/>
        <v>100</v>
      </c>
    </row>
    <row r="14" spans="1:14" x14ac:dyDescent="0.25">
      <c r="A14" s="83" t="s">
        <v>15</v>
      </c>
      <c r="B14" s="71">
        <f ca="1">SUMIFS([1]YP_Data!$M$2:$M$412,[1]YP_Data!$J$2:$J$412,B$13,[1]YP_Data!$L$2:$L$412,$A14)</f>
        <v>165</v>
      </c>
      <c r="C14" s="72">
        <f ca="1">SUMIFS([1]YP_Data!$M$2:$M$412,[1]YP_Data!$K$2:$K$412,C$13,[1]YP_Data!$L$2:$L$412,$A14)</f>
        <v>1699</v>
      </c>
      <c r="D14" s="73">
        <f>SUMIFS([1]YP_Data!$M$2:$M$412,[1]YP_Data!$L$2:$L$412,A14)</f>
        <v>20685</v>
      </c>
      <c r="E14" s="1"/>
      <c r="H14" s="3">
        <v>1557</v>
      </c>
      <c r="I14" s="3">
        <v>3095</v>
      </c>
      <c r="J14" s="3">
        <v>2009</v>
      </c>
      <c r="K14" s="3">
        <v>24552</v>
      </c>
      <c r="L14" s="3">
        <v>421</v>
      </c>
      <c r="M14" s="3">
        <v>1214</v>
      </c>
      <c r="N14" s="3">
        <v>32848</v>
      </c>
    </row>
    <row r="15" spans="1:14" x14ac:dyDescent="0.25">
      <c r="A15" s="84" t="s">
        <v>17</v>
      </c>
      <c r="B15" s="85">
        <f ca="1">SUMIFS([1]YP_Data!$M$2:$M$412,[1]YP_Data!$J$2:$J$412,B$13,[1]YP_Data!$L$2:$L$412,$A15)</f>
        <v>0</v>
      </c>
      <c r="C15" s="86">
        <f ca="1">SUMIFS([1]YP_Data!$M$2:$M$412,[1]YP_Data!$K$2:$K$412,C$13,[1]YP_Data!$L$2:$L$412,$A15)</f>
        <v>17</v>
      </c>
      <c r="D15" s="87">
        <f>SUMIFS([1]YP_Data!$M$2:$M$412,[1]YP_Data!$L$2:$L$412,A15)</f>
        <v>826</v>
      </c>
      <c r="E15" s="1"/>
      <c r="H15" s="8">
        <f t="shared" ref="B15:N15" si="1">H14/$N$14%</f>
        <v>4.7400146127618115</v>
      </c>
      <c r="I15" s="8">
        <f t="shared" si="1"/>
        <v>9.4221870433511921</v>
      </c>
      <c r="J15" s="8">
        <f t="shared" si="1"/>
        <v>6.1160496833901608</v>
      </c>
      <c r="K15" s="8">
        <f t="shared" si="1"/>
        <v>74.744276668290297</v>
      </c>
      <c r="L15" s="8">
        <f t="shared" si="1"/>
        <v>1.2816609839259618</v>
      </c>
      <c r="M15" s="8">
        <f t="shared" si="1"/>
        <v>3.6958110082805646</v>
      </c>
      <c r="N15" s="9">
        <f t="shared" si="1"/>
        <v>100</v>
      </c>
    </row>
    <row r="16" spans="1:14" x14ac:dyDescent="0.25">
      <c r="A16" s="74" t="s">
        <v>9</v>
      </c>
      <c r="B16" s="75">
        <f>SUMIF([1]YP_Data!$A$2:$A$153,B12,[1]YP_Data!$C$2:$C$153)</f>
        <v>170</v>
      </c>
      <c r="C16" s="76">
        <f ca="1">SUM(C13:C15)</f>
        <v>1783</v>
      </c>
      <c r="D16" s="77">
        <f>SUM(D13:D15)</f>
        <v>28352</v>
      </c>
      <c r="E16" s="1"/>
    </row>
    <row r="17" spans="1:5" x14ac:dyDescent="0.25">
      <c r="E17" s="1"/>
    </row>
    <row r="18" spans="1:5" x14ac:dyDescent="0.25">
      <c r="A18" s="28" t="s">
        <v>150</v>
      </c>
      <c r="E18" s="1"/>
    </row>
    <row r="19" spans="1:5" x14ac:dyDescent="0.25">
      <c r="E19" s="1"/>
    </row>
    <row r="20" spans="1:5" ht="30" x14ac:dyDescent="0.25">
      <c r="A20" s="89" t="s">
        <v>145</v>
      </c>
      <c r="B20" s="90" t="str">
        <f>B12</f>
        <v>Northumberland</v>
      </c>
      <c r="C20" s="90" t="str">
        <f>C12</f>
        <v>North East</v>
      </c>
      <c r="D20" s="91" t="str">
        <f>D12</f>
        <v>England and Wales</v>
      </c>
      <c r="E20" s="1"/>
    </row>
    <row r="21" spans="1:5" x14ac:dyDescent="0.25">
      <c r="A21" s="83" t="s">
        <v>11</v>
      </c>
      <c r="B21" s="67">
        <f ca="1">SUMIFS([1]YP_Data!$R$2:$R$314,[1]YP_Data!$O$2:$O$314,B$13,[1]YP_Data!$Q$2:$Q$314,$A21)</f>
        <v>34</v>
      </c>
      <c r="C21" s="68">
        <f ca="1">SUMIFS([1]YP_Data!$R$2:$R$314,[1]YP_Data!$P$2:$P$314,C$13,[1]YP_Data!$Q$2:$Q$314,$A21)</f>
        <v>295</v>
      </c>
      <c r="D21" s="69">
        <f>SUMIFS([1]YP_Data!$R$2:$R$412,[1]YP_Data!$Q$2:$Q$412,A21)</f>
        <v>4681</v>
      </c>
      <c r="E21" s="1"/>
    </row>
    <row r="22" spans="1:5" x14ac:dyDescent="0.25">
      <c r="A22" s="83" t="s">
        <v>10</v>
      </c>
      <c r="B22" s="71">
        <f ca="1">SUMIFS([1]YP_Data!$R$2:$R$314,[1]YP_Data!$O$2:$O$314,B$13,[1]YP_Data!$Q$2:$Q$314,$A22)</f>
        <v>136</v>
      </c>
      <c r="C22" s="72">
        <f ca="1">SUMIFS([1]YP_Data!$R$2:$R$314,[1]YP_Data!$P$2:$P$314,C$13,[1]YP_Data!$Q$2:$Q$314,$A22)</f>
        <v>1488</v>
      </c>
      <c r="D22" s="73">
        <f>SUMIFS([1]YP_Data!$R$2:$R$412,[1]YP_Data!$Q$2:$Q$412,A22)</f>
        <v>23656</v>
      </c>
      <c r="E22" s="1"/>
    </row>
    <row r="23" spans="1:5" x14ac:dyDescent="0.25">
      <c r="A23" s="84" t="s">
        <v>17</v>
      </c>
      <c r="B23" s="85">
        <f ca="1">SUMIFS([1]YP_Data!$R$2:$R$314,[1]YP_Data!$O$2:$O$314,B$13,[1]YP_Data!$Q$2:$Q$314,$A23)</f>
        <v>0</v>
      </c>
      <c r="C23" s="86">
        <f ca="1">SUMIFS([1]YP_Data!$R$2:$R$314,[1]YP_Data!$P$2:$P$314,C$13,[1]YP_Data!$Q$2:$Q$314,$A23)</f>
        <v>0</v>
      </c>
      <c r="D23" s="87">
        <f>SUMIFS([1]YP_Data!$R$2:$R$412,[1]YP_Data!$Q$2:$Q$412,A23)</f>
        <v>15</v>
      </c>
      <c r="E23" s="1"/>
    </row>
    <row r="24" spans="1:5" x14ac:dyDescent="0.25">
      <c r="A24" s="74" t="s">
        <v>9</v>
      </c>
      <c r="B24" s="75">
        <f>B16</f>
        <v>170</v>
      </c>
      <c r="C24" s="76">
        <f ca="1">C16</f>
        <v>1783</v>
      </c>
      <c r="D24" s="77">
        <f>SUM(D21:D23)</f>
        <v>28352</v>
      </c>
      <c r="E24" s="1"/>
    </row>
    <row r="25" spans="1:5" x14ac:dyDescent="0.25">
      <c r="E25" s="1"/>
    </row>
    <row r="26" spans="1:5" x14ac:dyDescent="0.25">
      <c r="A26" s="1" t="s">
        <v>151</v>
      </c>
      <c r="B26" s="88"/>
      <c r="E26" s="1"/>
    </row>
  </sheetData>
  <sortState ref="A60:C79">
    <sortCondition descending="1" ref="A60:A79"/>
  </sortState>
  <mergeCells count="2">
    <mergeCell ref="H10:M10"/>
    <mergeCell ref="N10:N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F7" sqref="F7"/>
    </sheetView>
  </sheetViews>
  <sheetFormatPr defaultRowHeight="15" x14ac:dyDescent="0.25"/>
  <cols>
    <col min="1" max="1" width="34.7109375" style="10" customWidth="1"/>
    <col min="2" max="16384" width="9.140625" style="10"/>
  </cols>
  <sheetData>
    <row r="1" spans="1:4" x14ac:dyDescent="0.25">
      <c r="A1" s="55" t="s">
        <v>4</v>
      </c>
    </row>
    <row r="3" spans="1:4" x14ac:dyDescent="0.25">
      <c r="A3" s="95" t="s">
        <v>136</v>
      </c>
      <c r="B3" s="96">
        <v>2014</v>
      </c>
      <c r="C3" s="96">
        <v>2015</v>
      </c>
      <c r="D3" s="94">
        <v>2016</v>
      </c>
    </row>
    <row r="4" spans="1:4" x14ac:dyDescent="0.25">
      <c r="A4" s="3" t="s">
        <v>1</v>
      </c>
      <c r="B4" s="6">
        <v>178.30629088630201</v>
      </c>
      <c r="C4" s="6">
        <v>180.387167826525</v>
      </c>
      <c r="D4" s="3">
        <v>151</v>
      </c>
    </row>
    <row r="5" spans="1:4" x14ac:dyDescent="0.25">
      <c r="A5" s="3" t="s">
        <v>0</v>
      </c>
      <c r="B5" s="6">
        <v>254.02315800101999</v>
      </c>
      <c r="C5" s="6">
        <v>230.60972769035101</v>
      </c>
      <c r="D5" s="3">
        <v>200</v>
      </c>
    </row>
    <row r="6" spans="1:4" x14ac:dyDescent="0.25">
      <c r="A6" s="3" t="s">
        <v>2</v>
      </c>
      <c r="B6" s="6">
        <v>262.58175280575801</v>
      </c>
      <c r="C6" s="6">
        <v>242.41752312340199</v>
      </c>
      <c r="D6" s="3">
        <v>218</v>
      </c>
    </row>
    <row r="7" spans="1:4" x14ac:dyDescent="0.25">
      <c r="A7" s="1"/>
      <c r="B7" s="1"/>
      <c r="C7" s="1"/>
      <c r="D7" s="1"/>
    </row>
    <row r="8" spans="1:4" x14ac:dyDescent="0.25">
      <c r="A8" s="44" t="s">
        <v>5</v>
      </c>
      <c r="B8" s="1"/>
      <c r="C8" s="1"/>
      <c r="D8" s="1"/>
    </row>
    <row r="9" spans="1:4" x14ac:dyDescent="0.25">
      <c r="A9" s="1" t="s">
        <v>137</v>
      </c>
      <c r="B9" s="1"/>
      <c r="C9" s="1"/>
      <c r="D9" s="1"/>
    </row>
  </sheetData>
  <hyperlinks>
    <hyperlink ref="A8"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E24" sqref="E24"/>
    </sheetView>
  </sheetViews>
  <sheetFormatPr defaultRowHeight="15" x14ac:dyDescent="0.25"/>
  <cols>
    <col min="1" max="1" width="32.28515625" style="10" customWidth="1"/>
    <col min="2" max="16384" width="9.140625" style="10"/>
  </cols>
  <sheetData>
    <row r="1" spans="1:7" x14ac:dyDescent="0.25">
      <c r="A1" s="7" t="s">
        <v>139</v>
      </c>
      <c r="B1" s="1"/>
      <c r="C1" s="1"/>
      <c r="D1" s="1"/>
      <c r="E1" s="1"/>
      <c r="F1" s="2"/>
      <c r="G1" s="1"/>
    </row>
    <row r="2" spans="1:7" x14ac:dyDescent="0.25">
      <c r="A2" s="12"/>
      <c r="B2" s="14">
        <v>2010</v>
      </c>
      <c r="C2" s="14">
        <v>2011</v>
      </c>
      <c r="D2" s="14">
        <v>2012</v>
      </c>
      <c r="E2" s="14">
        <v>2013</v>
      </c>
      <c r="F2" s="13">
        <v>2014</v>
      </c>
      <c r="G2" s="1"/>
    </row>
    <row r="3" spans="1:7" x14ac:dyDescent="0.25">
      <c r="A3" s="3" t="s">
        <v>1</v>
      </c>
      <c r="B3" s="4">
        <v>26.183431952662701</v>
      </c>
      <c r="C3" s="4">
        <v>26.168521462639099</v>
      </c>
      <c r="D3" s="4">
        <v>25.9491466388018</v>
      </c>
      <c r="E3" s="4">
        <v>27.6006074411541</v>
      </c>
      <c r="F3" s="4">
        <v>25.453777965386202</v>
      </c>
      <c r="G3" s="1"/>
    </row>
    <row r="4" spans="1:7" x14ac:dyDescent="0.25">
      <c r="A4" s="3" t="s">
        <v>0</v>
      </c>
      <c r="B4" s="4">
        <v>31.266703645807102</v>
      </c>
      <c r="C4" s="4">
        <v>31.191862763182201</v>
      </c>
      <c r="D4" s="4">
        <v>30.293581220215302</v>
      </c>
      <c r="E4" s="4">
        <v>31.0062712889568</v>
      </c>
      <c r="F4" s="4">
        <v>29.975602419705201</v>
      </c>
      <c r="G4" s="1"/>
    </row>
    <row r="5" spans="1:7" x14ac:dyDescent="0.25">
      <c r="A5" s="3" t="s">
        <v>2</v>
      </c>
      <c r="B5" s="4">
        <v>26.547828845633202</v>
      </c>
      <c r="C5" s="4">
        <v>26.631757244526799</v>
      </c>
      <c r="D5" s="4">
        <v>25.9045947978328</v>
      </c>
      <c r="E5" s="4">
        <v>26.3590498695437</v>
      </c>
      <c r="F5" s="4">
        <v>25.4449409560664</v>
      </c>
      <c r="G5" s="1"/>
    </row>
    <row r="6" spans="1:7" x14ac:dyDescent="0.25">
      <c r="A6" s="5" t="s">
        <v>3</v>
      </c>
      <c r="B6" s="1"/>
      <c r="C6" s="1"/>
      <c r="D6" s="1"/>
      <c r="E6" s="1"/>
      <c r="F6" s="2"/>
      <c r="G6" s="1"/>
    </row>
    <row r="7" spans="1:7" x14ac:dyDescent="0.25">
      <c r="A7" s="5"/>
      <c r="B7" s="1"/>
      <c r="C7" s="1"/>
      <c r="D7" s="1"/>
      <c r="E7" s="1"/>
      <c r="F7" s="2"/>
      <c r="G7" s="1"/>
    </row>
    <row r="8" spans="1:7" x14ac:dyDescent="0.25">
      <c r="A8" s="7" t="s">
        <v>141</v>
      </c>
      <c r="B8" s="1"/>
      <c r="C8" s="1"/>
      <c r="D8" s="1"/>
      <c r="E8" s="1"/>
      <c r="F8" s="2"/>
      <c r="G8" s="1"/>
    </row>
    <row r="9" spans="1:7" x14ac:dyDescent="0.25">
      <c r="A9" s="3" t="s">
        <v>1</v>
      </c>
      <c r="B9" s="4">
        <v>0.70473372781065102</v>
      </c>
      <c r="C9" s="4">
        <v>0.81303656597774199</v>
      </c>
      <c r="D9" s="4">
        <v>0.79484500174155304</v>
      </c>
      <c r="E9" s="4">
        <v>0.78208048595292301</v>
      </c>
      <c r="F9" s="4">
        <v>0.83073026593499399</v>
      </c>
      <c r="G9" s="1"/>
    </row>
    <row r="10" spans="1:7" x14ac:dyDescent="0.25">
      <c r="A10" s="3" t="s">
        <v>0</v>
      </c>
      <c r="B10" s="4">
        <v>0.96102062427512502</v>
      </c>
      <c r="C10" s="4">
        <v>0.98779941500434798</v>
      </c>
      <c r="D10" s="4">
        <v>0.975731011354945</v>
      </c>
      <c r="E10" s="4">
        <v>1.0385827523636699</v>
      </c>
      <c r="F10" s="4">
        <v>1.04364827378764</v>
      </c>
      <c r="G10" s="1"/>
    </row>
    <row r="11" spans="1:7" x14ac:dyDescent="0.25">
      <c r="A11" s="3" t="s">
        <v>2</v>
      </c>
      <c r="B11" s="4">
        <v>0.76203922246048095</v>
      </c>
      <c r="C11" s="4">
        <v>0.77462293950481198</v>
      </c>
      <c r="D11" s="4">
        <v>0.76803694348572205</v>
      </c>
      <c r="E11" s="4">
        <v>0.81821841154105301</v>
      </c>
      <c r="F11" s="4">
        <v>0.81574080777102798</v>
      </c>
      <c r="G11" s="1"/>
    </row>
    <row r="12" spans="1:7" x14ac:dyDescent="0.25">
      <c r="A12" s="1"/>
      <c r="B12" s="2"/>
      <c r="C12" s="2"/>
      <c r="D12" s="2"/>
      <c r="E12" s="2"/>
      <c r="F12" s="2"/>
      <c r="G12" s="1"/>
    </row>
    <row r="13" spans="1:7" x14ac:dyDescent="0.25">
      <c r="A13" s="1" t="s">
        <v>5</v>
      </c>
      <c r="B13" s="1"/>
      <c r="C13" s="1"/>
      <c r="D13" s="1"/>
      <c r="E13" s="1"/>
      <c r="F13" s="2"/>
      <c r="G13" s="1"/>
    </row>
    <row r="14" spans="1:7" x14ac:dyDescent="0.25">
      <c r="A14" s="56" t="s">
        <v>140</v>
      </c>
      <c r="B14" s="59"/>
      <c r="C14" s="59"/>
      <c r="D14" s="12"/>
      <c r="E14" s="1"/>
      <c r="F14" s="2"/>
      <c r="G14" s="1"/>
    </row>
    <row r="15" spans="1:7" x14ac:dyDescent="0.25">
      <c r="A15" s="12"/>
      <c r="B15" s="57"/>
      <c r="C15" s="57"/>
      <c r="D15" s="12"/>
      <c r="E15" s="1"/>
      <c r="F15" s="2"/>
      <c r="G15" s="1"/>
    </row>
    <row r="16" spans="1:7" x14ac:dyDescent="0.25">
      <c r="A16" s="12"/>
      <c r="B16" s="57"/>
      <c r="C16" s="57"/>
      <c r="D16" s="12"/>
      <c r="E16" s="1"/>
      <c r="F16" s="2"/>
      <c r="G16" s="1"/>
    </row>
    <row r="17" spans="1:7" x14ac:dyDescent="0.25">
      <c r="A17" s="12"/>
      <c r="B17" s="57"/>
      <c r="C17" s="57"/>
      <c r="D17" s="12"/>
      <c r="E17" s="1"/>
      <c r="F17" s="2"/>
      <c r="G17" s="1"/>
    </row>
    <row r="18" spans="1:7" x14ac:dyDescent="0.25">
      <c r="A18" s="58"/>
      <c r="B18" s="12"/>
      <c r="C18" s="12"/>
      <c r="D18" s="12"/>
      <c r="E18" s="1"/>
      <c r="F18" s="2"/>
      <c r="G18" s="1"/>
    </row>
    <row r="19" spans="1:7" x14ac:dyDescent="0.25">
      <c r="A19" s="12"/>
      <c r="B19" s="12"/>
      <c r="C19" s="12"/>
      <c r="D19" s="12"/>
      <c r="E19" s="1"/>
      <c r="F19" s="2"/>
      <c r="G19" s="1"/>
    </row>
    <row r="20" spans="1:7" x14ac:dyDescent="0.25">
      <c r="A20" s="12"/>
      <c r="B20" s="12"/>
      <c r="C20" s="12"/>
      <c r="D20" s="12"/>
      <c r="E20" s="1"/>
      <c r="F20" s="2"/>
      <c r="G20" s="1"/>
    </row>
    <row r="21" spans="1:7" x14ac:dyDescent="0.25">
      <c r="A21" s="12"/>
      <c r="B21" s="12"/>
      <c r="C21" s="12"/>
      <c r="D21" s="12"/>
      <c r="E21" s="1"/>
      <c r="F21" s="2"/>
      <c r="G21"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topLeftCell="A64" workbookViewId="0">
      <selection activeCell="D66" sqref="D66"/>
    </sheetView>
  </sheetViews>
  <sheetFormatPr defaultRowHeight="15" x14ac:dyDescent="0.25"/>
  <cols>
    <col min="1" max="1" width="42.7109375" style="1" customWidth="1"/>
    <col min="2" max="2" width="14.28515625" style="1" customWidth="1"/>
    <col min="3" max="3" width="19.85546875" style="1" customWidth="1"/>
    <col min="4" max="4" width="14.7109375" style="1" customWidth="1"/>
    <col min="5" max="5" width="14" style="1" customWidth="1"/>
    <col min="6" max="6" width="14.28515625" style="1" customWidth="1"/>
    <col min="7" max="7" width="15.7109375" style="1" customWidth="1"/>
    <col min="8" max="8" width="16.42578125" style="1" customWidth="1"/>
    <col min="9" max="16384" width="9.140625" style="1"/>
  </cols>
  <sheetData>
    <row r="1" spans="1:8" x14ac:dyDescent="0.25">
      <c r="A1" s="7" t="s">
        <v>27</v>
      </c>
    </row>
    <row r="2" spans="1:8" x14ac:dyDescent="0.25">
      <c r="A2" s="7" t="s">
        <v>111</v>
      </c>
    </row>
    <row r="3" spans="1:8" ht="15" customHeight="1" x14ac:dyDescent="0.25">
      <c r="A3" s="27" t="s">
        <v>46</v>
      </c>
      <c r="B3" s="27"/>
      <c r="C3" s="27"/>
      <c r="D3" s="27"/>
      <c r="E3" s="27"/>
      <c r="F3" s="27"/>
      <c r="G3" s="27"/>
      <c r="H3" s="27"/>
    </row>
    <row r="5" spans="1:8" x14ac:dyDescent="0.25">
      <c r="A5" s="28" t="s">
        <v>51</v>
      </c>
      <c r="B5" s="29"/>
      <c r="C5" s="29"/>
      <c r="D5" s="30"/>
      <c r="E5" s="29"/>
      <c r="F5" s="29"/>
      <c r="G5" s="29"/>
      <c r="H5" s="29"/>
    </row>
    <row r="7" spans="1:8" ht="105" x14ac:dyDescent="0.25">
      <c r="A7" s="41" t="s">
        <v>28</v>
      </c>
      <c r="B7" s="25" t="s">
        <v>108</v>
      </c>
      <c r="C7" s="25" t="s">
        <v>29</v>
      </c>
      <c r="D7" s="25" t="s">
        <v>30</v>
      </c>
      <c r="E7" s="25" t="s">
        <v>31</v>
      </c>
      <c r="F7" s="25" t="s">
        <v>32</v>
      </c>
      <c r="G7" s="30"/>
      <c r="H7" s="30"/>
    </row>
    <row r="8" spans="1:8" x14ac:dyDescent="0.25">
      <c r="A8" s="31" t="s">
        <v>33</v>
      </c>
      <c r="B8" s="32">
        <v>1451000</v>
      </c>
      <c r="C8" s="32">
        <v>408000</v>
      </c>
      <c r="D8" s="33">
        <v>0.28000000000000003</v>
      </c>
      <c r="E8" s="32">
        <v>84000</v>
      </c>
      <c r="F8" s="33">
        <v>0.06</v>
      </c>
      <c r="G8" s="29"/>
      <c r="H8" s="29"/>
    </row>
    <row r="9" spans="1:8" x14ac:dyDescent="0.25">
      <c r="A9" s="31" t="s">
        <v>34</v>
      </c>
      <c r="B9" s="32">
        <v>1455000</v>
      </c>
      <c r="C9" s="32">
        <v>335000</v>
      </c>
      <c r="D9" s="33">
        <v>0.23</v>
      </c>
      <c r="E9" s="32">
        <v>78000</v>
      </c>
      <c r="F9" s="33">
        <v>0.05</v>
      </c>
      <c r="G9" s="29"/>
      <c r="H9" s="34"/>
    </row>
    <row r="10" spans="1:8" x14ac:dyDescent="0.25">
      <c r="A10" s="31" t="s">
        <v>35</v>
      </c>
      <c r="B10" s="32">
        <v>3033000</v>
      </c>
      <c r="C10" s="32">
        <v>306000</v>
      </c>
      <c r="D10" s="33">
        <v>0.1</v>
      </c>
      <c r="E10" s="32">
        <v>48000</v>
      </c>
      <c r="F10" s="33">
        <v>0.02</v>
      </c>
      <c r="G10" s="29"/>
      <c r="H10" s="29"/>
    </row>
    <row r="11" spans="1:8" x14ac:dyDescent="0.25">
      <c r="A11" s="31" t="s">
        <v>36</v>
      </c>
      <c r="B11" s="32">
        <v>1190000</v>
      </c>
      <c r="C11" s="32">
        <v>242000</v>
      </c>
      <c r="D11" s="33">
        <v>0.2</v>
      </c>
      <c r="E11" s="32">
        <v>27000</v>
      </c>
      <c r="F11" s="33">
        <v>0.02</v>
      </c>
      <c r="G11" s="29"/>
      <c r="H11" s="29"/>
    </row>
    <row r="12" spans="1:8" x14ac:dyDescent="0.25">
      <c r="A12" s="31" t="s">
        <v>37</v>
      </c>
      <c r="B12" s="32">
        <v>810000</v>
      </c>
      <c r="C12" s="32">
        <v>139000</v>
      </c>
      <c r="D12" s="33">
        <v>0.17</v>
      </c>
      <c r="E12" s="32">
        <v>24000</v>
      </c>
      <c r="F12" s="33">
        <v>0.03</v>
      </c>
      <c r="G12" s="29"/>
      <c r="H12" s="29"/>
    </row>
    <row r="13" spans="1:8" x14ac:dyDescent="0.25">
      <c r="A13" s="31" t="s">
        <v>38</v>
      </c>
      <c r="B13" s="32">
        <v>12869000</v>
      </c>
      <c r="C13" s="32">
        <v>127000</v>
      </c>
      <c r="D13" s="33">
        <v>0.01</v>
      </c>
      <c r="E13" s="32">
        <v>9000</v>
      </c>
      <c r="F13" s="33">
        <v>0</v>
      </c>
      <c r="G13" s="29"/>
      <c r="H13" s="29"/>
    </row>
    <row r="14" spans="1:8" x14ac:dyDescent="0.25">
      <c r="A14" s="31" t="s">
        <v>39</v>
      </c>
      <c r="B14" s="32">
        <v>1064000</v>
      </c>
      <c r="C14" s="32">
        <v>85000</v>
      </c>
      <c r="D14" s="33">
        <v>0.08</v>
      </c>
      <c r="E14" s="32">
        <v>9000</v>
      </c>
      <c r="F14" s="33">
        <v>0.01</v>
      </c>
      <c r="G14" s="29"/>
      <c r="H14" s="29"/>
    </row>
    <row r="15" spans="1:8" x14ac:dyDescent="0.25">
      <c r="A15" s="31" t="s">
        <v>40</v>
      </c>
      <c r="B15" s="32">
        <v>2519000</v>
      </c>
      <c r="C15" s="32">
        <v>74000</v>
      </c>
      <c r="D15" s="33">
        <v>0.03</v>
      </c>
      <c r="E15" s="32">
        <v>8000</v>
      </c>
      <c r="F15" s="33">
        <v>0</v>
      </c>
      <c r="G15" s="29"/>
      <c r="H15" s="29"/>
    </row>
    <row r="16" spans="1:8" x14ac:dyDescent="0.25">
      <c r="A16" s="31" t="s">
        <v>41</v>
      </c>
      <c r="B16" s="32">
        <v>217000</v>
      </c>
      <c r="C16" s="32">
        <v>13000</v>
      </c>
      <c r="D16" s="33">
        <v>0.06</v>
      </c>
      <c r="E16" s="32">
        <v>1000</v>
      </c>
      <c r="F16" s="33">
        <v>0</v>
      </c>
      <c r="G16" s="29"/>
      <c r="H16" s="29"/>
    </row>
    <row r="17" spans="1:8" x14ac:dyDescent="0.25">
      <c r="A17" s="31" t="s">
        <v>42</v>
      </c>
      <c r="B17" s="32">
        <v>1723000</v>
      </c>
      <c r="C17" s="32">
        <v>11000</v>
      </c>
      <c r="D17" s="33">
        <v>0.01</v>
      </c>
      <c r="E17" s="32">
        <v>1000</v>
      </c>
      <c r="F17" s="33">
        <v>0</v>
      </c>
      <c r="G17" s="29"/>
      <c r="H17" s="29"/>
    </row>
    <row r="18" spans="1:8" x14ac:dyDescent="0.25">
      <c r="A18" s="31" t="s">
        <v>43</v>
      </c>
      <c r="B18" s="32">
        <v>45000</v>
      </c>
      <c r="C18" s="32">
        <v>6000</v>
      </c>
      <c r="D18" s="33">
        <v>0.14000000000000001</v>
      </c>
      <c r="E18" s="32">
        <v>1000</v>
      </c>
      <c r="F18" s="33">
        <v>0.01</v>
      </c>
      <c r="G18" s="29"/>
      <c r="H18" s="29"/>
    </row>
    <row r="19" spans="1:8" x14ac:dyDescent="0.25">
      <c r="A19" s="31" t="s">
        <v>44</v>
      </c>
      <c r="B19" s="32">
        <v>69000</v>
      </c>
      <c r="C19" s="32">
        <v>3000</v>
      </c>
      <c r="D19" s="33">
        <v>0.04</v>
      </c>
      <c r="E19" s="32">
        <v>0</v>
      </c>
      <c r="F19" s="33">
        <v>0</v>
      </c>
      <c r="G19" s="29"/>
      <c r="H19" s="29"/>
    </row>
    <row r="20" spans="1:8" x14ac:dyDescent="0.25">
      <c r="A20" s="31" t="s">
        <v>45</v>
      </c>
      <c r="B20" s="32">
        <v>39000</v>
      </c>
      <c r="C20" s="32">
        <v>1000</v>
      </c>
      <c r="D20" s="33">
        <v>0.02</v>
      </c>
      <c r="E20" s="32">
        <v>0</v>
      </c>
      <c r="F20" s="33">
        <v>0</v>
      </c>
      <c r="G20" s="29"/>
      <c r="H20" s="29"/>
    </row>
    <row r="21" spans="1:8" x14ac:dyDescent="0.25">
      <c r="A21" s="35" t="s">
        <v>94</v>
      </c>
      <c r="B21" s="29"/>
      <c r="C21" s="29"/>
      <c r="D21" s="30"/>
      <c r="E21" s="29"/>
      <c r="F21" s="29"/>
      <c r="G21" s="29"/>
      <c r="H21" s="29"/>
    </row>
    <row r="22" spans="1:8" x14ac:dyDescent="0.25">
      <c r="A22" s="36"/>
      <c r="B22" s="29"/>
      <c r="C22" s="29"/>
      <c r="D22" s="30"/>
      <c r="E22" s="29"/>
      <c r="F22" s="29"/>
      <c r="G22" s="29"/>
      <c r="H22" s="29"/>
    </row>
    <row r="24" spans="1:8" x14ac:dyDescent="0.25">
      <c r="A24" s="36" t="s">
        <v>47</v>
      </c>
      <c r="B24" s="29"/>
      <c r="C24" s="29"/>
      <c r="D24" s="30"/>
      <c r="E24" s="29"/>
      <c r="F24" s="29"/>
      <c r="G24" s="29"/>
      <c r="H24" s="29"/>
    </row>
    <row r="25" spans="1:8" x14ac:dyDescent="0.25">
      <c r="A25" s="36" t="s">
        <v>48</v>
      </c>
      <c r="B25" s="29"/>
      <c r="C25" s="29"/>
      <c r="D25" s="30"/>
      <c r="E25" s="29"/>
      <c r="F25" s="29"/>
      <c r="G25" s="29"/>
      <c r="H25" s="29"/>
    </row>
    <row r="26" spans="1:8" x14ac:dyDescent="0.25">
      <c r="A26" s="36" t="s">
        <v>49</v>
      </c>
      <c r="B26" s="29"/>
      <c r="C26" s="29"/>
      <c r="D26" s="30"/>
      <c r="E26" s="29"/>
      <c r="F26" s="29"/>
      <c r="G26" s="29"/>
      <c r="H26" s="29"/>
    </row>
    <row r="27" spans="1:8" ht="17.25" x14ac:dyDescent="0.25">
      <c r="A27" s="37" t="s">
        <v>95</v>
      </c>
      <c r="B27" s="29"/>
      <c r="C27" s="29"/>
      <c r="D27" s="30"/>
      <c r="E27" s="29"/>
      <c r="F27" s="29"/>
      <c r="G27" s="29"/>
      <c r="H27" s="29"/>
    </row>
    <row r="28" spans="1:8" ht="17.25" x14ac:dyDescent="0.25">
      <c r="A28" s="37" t="s">
        <v>96</v>
      </c>
      <c r="B28" s="29"/>
      <c r="C28" s="29"/>
      <c r="D28" s="30"/>
      <c r="E28" s="29"/>
      <c r="F28" s="29"/>
      <c r="G28" s="29"/>
      <c r="H28" s="29"/>
    </row>
    <row r="29" spans="1:8" x14ac:dyDescent="0.25">
      <c r="A29" s="36"/>
      <c r="B29" s="29"/>
      <c r="C29" s="29"/>
      <c r="D29" s="30"/>
      <c r="E29" s="29"/>
      <c r="F29" s="29"/>
      <c r="G29" s="29"/>
      <c r="H29" s="29"/>
    </row>
    <row r="30" spans="1:8" ht="17.25" x14ac:dyDescent="0.25">
      <c r="A30" s="28" t="s">
        <v>97</v>
      </c>
      <c r="B30" s="29"/>
      <c r="C30" s="29"/>
      <c r="D30" s="29"/>
      <c r="E30" s="29"/>
      <c r="F30" s="29"/>
      <c r="G30" s="29"/>
      <c r="H30" s="29"/>
    </row>
    <row r="31" spans="1:8" ht="17.25" x14ac:dyDescent="0.25">
      <c r="A31" s="28" t="s">
        <v>98</v>
      </c>
      <c r="B31" s="29"/>
      <c r="C31" s="29"/>
      <c r="D31" s="29"/>
      <c r="E31" s="29"/>
      <c r="F31" s="29"/>
      <c r="G31" s="29"/>
      <c r="H31" s="29"/>
    </row>
    <row r="32" spans="1:8" x14ac:dyDescent="0.25">
      <c r="A32" s="38"/>
      <c r="B32" s="29"/>
      <c r="C32" s="29"/>
      <c r="D32" s="29"/>
      <c r="E32" s="29"/>
      <c r="F32" s="29"/>
      <c r="G32" s="29"/>
      <c r="H32" s="29"/>
    </row>
    <row r="33" spans="1:8" x14ac:dyDescent="0.25">
      <c r="A33" s="28"/>
      <c r="B33" s="29"/>
      <c r="C33" s="29"/>
      <c r="D33" s="29"/>
      <c r="E33" s="29"/>
      <c r="F33" s="29"/>
      <c r="G33" s="29"/>
      <c r="H33" s="29"/>
    </row>
    <row r="34" spans="1:8" x14ac:dyDescent="0.25">
      <c r="A34" s="29" t="s">
        <v>62</v>
      </c>
      <c r="B34" s="29"/>
      <c r="C34" s="29"/>
      <c r="D34" s="29"/>
      <c r="E34" s="29"/>
      <c r="F34" s="29"/>
      <c r="G34" s="29"/>
      <c r="H34" s="29"/>
    </row>
    <row r="35" spans="1:8" x14ac:dyDescent="0.25">
      <c r="A35" s="29"/>
      <c r="B35" s="29"/>
      <c r="C35" s="29"/>
      <c r="D35" s="29"/>
      <c r="E35" s="29"/>
      <c r="F35" s="29"/>
      <c r="G35" s="29"/>
      <c r="H35" s="29"/>
    </row>
    <row r="36" spans="1:8" ht="75" x14ac:dyDescent="0.25">
      <c r="A36" s="15"/>
      <c r="B36" s="25" t="s">
        <v>92</v>
      </c>
      <c r="C36" s="25" t="s">
        <v>91</v>
      </c>
      <c r="D36" s="25" t="s">
        <v>93</v>
      </c>
      <c r="E36" s="25" t="s">
        <v>90</v>
      </c>
      <c r="F36" s="25" t="s">
        <v>89</v>
      </c>
      <c r="G36" s="25" t="s">
        <v>88</v>
      </c>
      <c r="H36" s="25" t="s">
        <v>87</v>
      </c>
    </row>
    <row r="37" spans="1:8" ht="17.25" x14ac:dyDescent="0.25">
      <c r="A37" s="24" t="s">
        <v>86</v>
      </c>
      <c r="B37" s="20">
        <v>0.34</v>
      </c>
      <c r="C37" s="20">
        <v>0.41</v>
      </c>
      <c r="D37" s="20">
        <v>0.43</v>
      </c>
      <c r="E37" s="20">
        <v>0.41</v>
      </c>
      <c r="F37" s="20">
        <v>0.46</v>
      </c>
      <c r="G37" s="20">
        <v>0.43</v>
      </c>
      <c r="H37" s="20">
        <v>0.41</v>
      </c>
    </row>
    <row r="38" spans="1:8" ht="17.25" x14ac:dyDescent="0.25">
      <c r="A38" s="21" t="s">
        <v>81</v>
      </c>
      <c r="B38" s="20">
        <v>0.32</v>
      </c>
      <c r="C38" s="20">
        <v>0.39</v>
      </c>
      <c r="D38" s="20">
        <v>0.41</v>
      </c>
      <c r="E38" s="20">
        <v>0.39</v>
      </c>
      <c r="F38" s="20">
        <v>0.44</v>
      </c>
      <c r="G38" s="20">
        <v>0.41</v>
      </c>
      <c r="H38" s="20">
        <v>0.39</v>
      </c>
    </row>
    <row r="39" spans="1:8" ht="17.25" x14ac:dyDescent="0.25">
      <c r="A39" s="23" t="s">
        <v>82</v>
      </c>
      <c r="B39" s="20">
        <v>0.12</v>
      </c>
      <c r="C39" s="20">
        <v>0.18</v>
      </c>
      <c r="D39" s="20">
        <v>0.18</v>
      </c>
      <c r="E39" s="20">
        <v>0.17</v>
      </c>
      <c r="F39" s="20">
        <v>0.21</v>
      </c>
      <c r="G39" s="20">
        <v>0.19</v>
      </c>
      <c r="H39" s="20">
        <v>0.17</v>
      </c>
    </row>
    <row r="40" spans="1:8" ht="17.25" x14ac:dyDescent="0.25">
      <c r="A40" s="23" t="s">
        <v>83</v>
      </c>
      <c r="B40" s="20">
        <v>0.2</v>
      </c>
      <c r="C40" s="20">
        <v>0.21</v>
      </c>
      <c r="D40" s="20">
        <v>0.23</v>
      </c>
      <c r="E40" s="20">
        <v>0.22</v>
      </c>
      <c r="F40" s="20">
        <v>0.22</v>
      </c>
      <c r="G40" s="20">
        <v>0.22</v>
      </c>
      <c r="H40" s="20">
        <v>0.22</v>
      </c>
    </row>
    <row r="41" spans="1:8" ht="17.25" x14ac:dyDescent="0.25">
      <c r="A41" s="21" t="s">
        <v>84</v>
      </c>
      <c r="B41" s="20">
        <v>0.08</v>
      </c>
      <c r="C41" s="20">
        <v>0.09</v>
      </c>
      <c r="D41" s="20">
        <v>0.09</v>
      </c>
      <c r="E41" s="20">
        <v>0.09</v>
      </c>
      <c r="F41" s="20">
        <v>0.1</v>
      </c>
      <c r="G41" s="20">
        <v>0.1</v>
      </c>
      <c r="H41" s="20">
        <v>0.11</v>
      </c>
    </row>
    <row r="42" spans="1:8" x14ac:dyDescent="0.25">
      <c r="A42" s="21" t="s">
        <v>63</v>
      </c>
      <c r="B42" s="20">
        <v>0.66</v>
      </c>
      <c r="C42" s="20">
        <v>0.59</v>
      </c>
      <c r="D42" s="20">
        <v>0.56999999999999995</v>
      </c>
      <c r="E42" s="20">
        <v>0.59</v>
      </c>
      <c r="F42" s="20">
        <v>0.54</v>
      </c>
      <c r="G42" s="20">
        <v>0.56999999999999995</v>
      </c>
      <c r="H42" s="20">
        <v>0.59</v>
      </c>
    </row>
    <row r="43" spans="1:8" x14ac:dyDescent="0.25">
      <c r="A43" s="21"/>
      <c r="B43" s="19"/>
      <c r="C43" s="19"/>
      <c r="D43" s="19"/>
      <c r="E43" s="19"/>
      <c r="F43" s="19"/>
      <c r="G43" s="19"/>
      <c r="H43" s="19"/>
    </row>
    <row r="44" spans="1:8" ht="17.25" x14ac:dyDescent="0.25">
      <c r="A44" s="24" t="s">
        <v>85</v>
      </c>
      <c r="B44" s="20">
        <v>0.34</v>
      </c>
      <c r="C44" s="20">
        <v>0.36</v>
      </c>
      <c r="D44" s="20">
        <v>0.37</v>
      </c>
      <c r="E44" s="20">
        <v>0.36</v>
      </c>
      <c r="F44" s="20">
        <v>0.36</v>
      </c>
      <c r="G44" s="20">
        <v>0.38</v>
      </c>
      <c r="H44" s="20">
        <v>0.38</v>
      </c>
    </row>
    <row r="45" spans="1:8" x14ac:dyDescent="0.25">
      <c r="A45" s="22" t="s">
        <v>64</v>
      </c>
      <c r="B45" s="20">
        <v>0.22</v>
      </c>
      <c r="C45" s="20">
        <v>0.27</v>
      </c>
      <c r="D45" s="20">
        <v>0.31</v>
      </c>
      <c r="E45" s="20">
        <v>0.3</v>
      </c>
      <c r="F45" s="20">
        <v>0.3</v>
      </c>
      <c r="G45" s="20">
        <v>0.34</v>
      </c>
      <c r="H45" s="20">
        <v>0.36</v>
      </c>
    </row>
    <row r="46" spans="1:8" x14ac:dyDescent="0.25">
      <c r="A46" s="22" t="s">
        <v>65</v>
      </c>
      <c r="B46" s="20">
        <v>0.37</v>
      </c>
      <c r="C46" s="20">
        <v>0.38</v>
      </c>
      <c r="D46" s="20">
        <v>0.38</v>
      </c>
      <c r="E46" s="20">
        <v>0.37</v>
      </c>
      <c r="F46" s="20">
        <v>0.37</v>
      </c>
      <c r="G46" s="20">
        <v>0.38</v>
      </c>
      <c r="H46" s="20">
        <v>0.38</v>
      </c>
    </row>
    <row r="47" spans="1:8" x14ac:dyDescent="0.25">
      <c r="A47" s="35" t="s">
        <v>99</v>
      </c>
      <c r="B47" s="29"/>
      <c r="C47" s="29"/>
      <c r="D47" s="29"/>
      <c r="E47" s="29"/>
      <c r="F47" s="29"/>
      <c r="G47" s="29"/>
      <c r="H47" s="29"/>
    </row>
    <row r="48" spans="1:8" x14ac:dyDescent="0.25">
      <c r="A48" s="62" t="s">
        <v>66</v>
      </c>
      <c r="B48" s="62"/>
      <c r="C48" s="62"/>
      <c r="D48" s="62"/>
      <c r="E48" s="62"/>
      <c r="F48" s="62"/>
      <c r="G48" s="62"/>
      <c r="H48" s="62"/>
    </row>
    <row r="49" spans="1:8" x14ac:dyDescent="0.25">
      <c r="A49" s="36" t="s">
        <v>67</v>
      </c>
      <c r="B49" s="29"/>
      <c r="C49" s="29"/>
      <c r="D49" s="29"/>
      <c r="E49" s="29"/>
      <c r="F49" s="29"/>
      <c r="G49" s="29"/>
      <c r="H49" s="29"/>
    </row>
    <row r="50" spans="1:8" x14ac:dyDescent="0.25">
      <c r="A50" s="36"/>
      <c r="B50" s="29"/>
      <c r="C50" s="29"/>
      <c r="D50" s="29"/>
      <c r="E50" s="29"/>
      <c r="F50" s="29"/>
      <c r="G50" s="29"/>
      <c r="H50" s="29"/>
    </row>
    <row r="51" spans="1:8" ht="17.25" x14ac:dyDescent="0.25">
      <c r="A51" s="39" t="s">
        <v>100</v>
      </c>
      <c r="B51" s="29"/>
      <c r="C51" s="29"/>
      <c r="D51" s="29"/>
      <c r="E51" s="29"/>
      <c r="F51" s="29"/>
      <c r="G51" s="29"/>
      <c r="H51" s="29"/>
    </row>
    <row r="52" spans="1:8" x14ac:dyDescent="0.25">
      <c r="A52" s="36" t="s">
        <v>68</v>
      </c>
      <c r="B52" s="29"/>
      <c r="C52" s="29"/>
      <c r="D52" s="29"/>
      <c r="E52" s="29"/>
      <c r="F52" s="29"/>
      <c r="G52" s="29"/>
      <c r="H52" s="29"/>
    </row>
    <row r="53" spans="1:8" x14ac:dyDescent="0.25">
      <c r="A53" s="36" t="s">
        <v>69</v>
      </c>
      <c r="B53" s="29"/>
      <c r="C53" s="29"/>
      <c r="D53" s="29"/>
      <c r="E53" s="29"/>
      <c r="F53" s="29"/>
      <c r="G53" s="29"/>
      <c r="H53" s="29"/>
    </row>
    <row r="54" spans="1:8" ht="17.25" x14ac:dyDescent="0.25">
      <c r="A54" s="37" t="s">
        <v>101</v>
      </c>
      <c r="B54" s="29"/>
      <c r="C54" s="29"/>
      <c r="D54" s="29"/>
      <c r="E54" s="29"/>
      <c r="F54" s="29"/>
      <c r="G54" s="29"/>
      <c r="H54" s="29"/>
    </row>
    <row r="55" spans="1:8" ht="17.25" x14ac:dyDescent="0.25">
      <c r="A55" s="37" t="s">
        <v>102</v>
      </c>
      <c r="B55" s="29"/>
      <c r="C55" s="29"/>
      <c r="D55" s="29"/>
      <c r="E55" s="29"/>
      <c r="F55" s="29"/>
      <c r="G55" s="29"/>
      <c r="H55" s="29"/>
    </row>
    <row r="56" spans="1:8" ht="17.25" x14ac:dyDescent="0.25">
      <c r="A56" s="37" t="s">
        <v>103</v>
      </c>
      <c r="B56" s="29"/>
      <c r="C56" s="29"/>
      <c r="D56" s="29"/>
      <c r="E56" s="29"/>
      <c r="F56" s="29"/>
      <c r="G56" s="29"/>
      <c r="H56" s="29"/>
    </row>
    <row r="57" spans="1:8" x14ac:dyDescent="0.25">
      <c r="A57" s="63" t="s">
        <v>104</v>
      </c>
      <c r="B57" s="62"/>
      <c r="C57" s="62"/>
      <c r="D57" s="62"/>
      <c r="E57" s="62"/>
      <c r="F57" s="62"/>
      <c r="G57" s="62"/>
      <c r="H57" s="62"/>
    </row>
    <row r="58" spans="1:8" ht="17.25" x14ac:dyDescent="0.25">
      <c r="A58" s="40" t="s">
        <v>105</v>
      </c>
      <c r="B58" s="29"/>
      <c r="C58" s="29"/>
      <c r="D58" s="29"/>
      <c r="E58" s="29"/>
      <c r="F58" s="29"/>
      <c r="G58" s="29"/>
      <c r="H58" s="29"/>
    </row>
    <row r="59" spans="1:8" ht="17.25" x14ac:dyDescent="0.25">
      <c r="A59" s="37" t="s">
        <v>106</v>
      </c>
      <c r="B59" s="29"/>
      <c r="C59" s="29"/>
      <c r="D59" s="29"/>
      <c r="E59" s="29"/>
      <c r="F59" s="29"/>
      <c r="G59" s="29"/>
      <c r="H59" s="29"/>
    </row>
    <row r="60" spans="1:8" x14ac:dyDescent="0.25">
      <c r="A60" s="36" t="s">
        <v>50</v>
      </c>
      <c r="B60" s="29"/>
      <c r="C60" s="29"/>
      <c r="D60" s="29"/>
      <c r="E60" s="29"/>
      <c r="F60" s="29"/>
      <c r="G60" s="29"/>
      <c r="H60" s="29"/>
    </row>
    <row r="61" spans="1:8" ht="17.25" x14ac:dyDescent="0.25">
      <c r="A61" s="37" t="s">
        <v>107</v>
      </c>
      <c r="B61" s="29"/>
      <c r="C61" s="29"/>
      <c r="D61" s="29"/>
      <c r="E61" s="29"/>
      <c r="F61" s="29"/>
      <c r="G61" s="29"/>
      <c r="H61" s="29"/>
    </row>
    <row r="62" spans="1:8" x14ac:dyDescent="0.25">
      <c r="B62" s="29"/>
      <c r="C62" s="29"/>
      <c r="D62" s="29"/>
      <c r="E62" s="29"/>
      <c r="F62" s="29"/>
      <c r="G62" s="29"/>
      <c r="H62" s="29"/>
    </row>
    <row r="63" spans="1:8" x14ac:dyDescent="0.25">
      <c r="A63" s="7" t="s">
        <v>79</v>
      </c>
    </row>
    <row r="65" spans="1:8" ht="28.5" customHeight="1" x14ac:dyDescent="0.25">
      <c r="A65" s="61" t="s">
        <v>77</v>
      </c>
      <c r="B65" s="61"/>
      <c r="C65" s="97" t="s">
        <v>76</v>
      </c>
    </row>
    <row r="66" spans="1:8" x14ac:dyDescent="0.25">
      <c r="A66" s="3" t="s">
        <v>70</v>
      </c>
      <c r="B66" s="26">
        <v>0.16</v>
      </c>
      <c r="C66" s="26">
        <v>0.43</v>
      </c>
    </row>
    <row r="67" spans="1:8" x14ac:dyDescent="0.25">
      <c r="A67" s="3" t="s">
        <v>71</v>
      </c>
      <c r="B67" s="26">
        <v>0.59</v>
      </c>
      <c r="C67" s="26">
        <v>0.3</v>
      </c>
    </row>
    <row r="68" spans="1:8" x14ac:dyDescent="0.25">
      <c r="A68" s="3" t="s">
        <v>72</v>
      </c>
      <c r="B68" s="26">
        <v>0.12</v>
      </c>
      <c r="C68" s="26">
        <v>0.32</v>
      </c>
    </row>
    <row r="69" spans="1:8" x14ac:dyDescent="0.25">
      <c r="A69" s="3" t="s">
        <v>73</v>
      </c>
      <c r="B69" s="26">
        <v>7.0000000000000007E-2</v>
      </c>
      <c r="C69" s="26">
        <v>0.18</v>
      </c>
    </row>
    <row r="70" spans="1:8" x14ac:dyDescent="0.25">
      <c r="A70" s="3" t="s">
        <v>74</v>
      </c>
      <c r="B70" s="26">
        <v>0.05</v>
      </c>
      <c r="C70" s="26">
        <v>0.32</v>
      </c>
    </row>
    <row r="71" spans="1:8" x14ac:dyDescent="0.25">
      <c r="A71" s="3" t="s">
        <v>75</v>
      </c>
      <c r="B71" s="6">
        <v>2169</v>
      </c>
      <c r="C71" s="6">
        <v>1334</v>
      </c>
    </row>
    <row r="74" spans="1:8" ht="79.5" customHeight="1" x14ac:dyDescent="0.25">
      <c r="A74" s="64" t="s">
        <v>78</v>
      </c>
      <c r="B74" s="64"/>
      <c r="C74" s="64"/>
    </row>
    <row r="76" spans="1:8" x14ac:dyDescent="0.25">
      <c r="D76" s="12"/>
      <c r="E76" s="16"/>
      <c r="F76" s="16"/>
      <c r="G76" s="16"/>
      <c r="H76" s="16"/>
    </row>
    <row r="77" spans="1:8" x14ac:dyDescent="0.25">
      <c r="D77" s="17"/>
      <c r="E77" s="18"/>
      <c r="F77" s="18"/>
      <c r="G77" s="18"/>
      <c r="H77" s="18"/>
    </row>
    <row r="78" spans="1:8" x14ac:dyDescent="0.25">
      <c r="D78" s="17"/>
      <c r="E78" s="18"/>
      <c r="F78" s="18"/>
      <c r="G78" s="18"/>
      <c r="H78" s="18"/>
    </row>
    <row r="79" spans="1:8" x14ac:dyDescent="0.25">
      <c r="D79" s="17"/>
      <c r="E79" s="18"/>
      <c r="F79" s="18"/>
      <c r="G79" s="18"/>
      <c r="H79" s="18"/>
    </row>
    <row r="80" spans="1:8" x14ac:dyDescent="0.25">
      <c r="D80" s="17"/>
      <c r="E80" s="18"/>
      <c r="F80" s="18"/>
      <c r="G80" s="18"/>
      <c r="H80" s="18"/>
    </row>
  </sheetData>
  <mergeCells count="4">
    <mergeCell ref="A48:H48"/>
    <mergeCell ref="A57:H57"/>
    <mergeCell ref="A74:C74"/>
    <mergeCell ref="A65:B6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D20" sqref="D20"/>
    </sheetView>
  </sheetViews>
  <sheetFormatPr defaultRowHeight="15" x14ac:dyDescent="0.25"/>
  <cols>
    <col min="1" max="16384" width="9.140625" style="1"/>
  </cols>
  <sheetData>
    <row r="1" spans="1:1" x14ac:dyDescent="0.25">
      <c r="A1" s="7" t="s">
        <v>110</v>
      </c>
    </row>
    <row r="3" spans="1:1" x14ac:dyDescent="0.25">
      <c r="A3" s="1" t="s">
        <v>54</v>
      </c>
    </row>
    <row r="4" spans="1:1" x14ac:dyDescent="0.25">
      <c r="A4" s="42" t="s">
        <v>55</v>
      </c>
    </row>
    <row r="5" spans="1:1" x14ac:dyDescent="0.25">
      <c r="A5" s="1" t="s">
        <v>52</v>
      </c>
    </row>
    <row r="6" spans="1:1" x14ac:dyDescent="0.25">
      <c r="A6" s="42" t="s">
        <v>53</v>
      </c>
    </row>
    <row r="7" spans="1:1" x14ac:dyDescent="0.25">
      <c r="A7" s="43" t="s">
        <v>57</v>
      </c>
    </row>
    <row r="8" spans="1:1" x14ac:dyDescent="0.25">
      <c r="A8" s="42" t="s">
        <v>56</v>
      </c>
    </row>
    <row r="9" spans="1:1" x14ac:dyDescent="0.25">
      <c r="A9" s="10" t="s">
        <v>58</v>
      </c>
    </row>
    <row r="10" spans="1:1" x14ac:dyDescent="0.25">
      <c r="A10" s="44" t="s">
        <v>59</v>
      </c>
    </row>
    <row r="11" spans="1:1" x14ac:dyDescent="0.25">
      <c r="A11" s="1" t="s">
        <v>60</v>
      </c>
    </row>
    <row r="12" spans="1:1" x14ac:dyDescent="0.25">
      <c r="A12" s="44" t="s">
        <v>61</v>
      </c>
    </row>
    <row r="13" spans="1:1" x14ac:dyDescent="0.25">
      <c r="A13" t="s">
        <v>109</v>
      </c>
    </row>
    <row r="14" spans="1:1" x14ac:dyDescent="0.25">
      <c r="A14" s="44" t="s">
        <v>80</v>
      </c>
    </row>
    <row r="15" spans="1:1" x14ac:dyDescent="0.25">
      <c r="A15" s="60" t="s">
        <v>142</v>
      </c>
    </row>
    <row r="16" spans="1:1" x14ac:dyDescent="0.25">
      <c r="A16" s="11" t="s">
        <v>143</v>
      </c>
    </row>
  </sheetData>
  <hyperlinks>
    <hyperlink ref="A4" r:id="rId1"/>
    <hyperlink ref="A6" r:id="rId2"/>
    <hyperlink ref="A14" r:id="rId3"/>
    <hyperlink ref="A10" r:id="rId4"/>
    <hyperlink ref="A12"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National statistics</vt:lpstr>
      <vt:lpstr>Prison Population</vt:lpstr>
      <vt:lpstr>Young offenders</vt:lpstr>
      <vt:lpstr>First time offenders</vt:lpstr>
      <vt:lpstr>Reoffenders</vt:lpstr>
      <vt:lpstr>MoJ-DWP-HMRC</vt:lpstr>
      <vt:lpstr>Resources</vt:lpstr>
    </vt:vector>
  </TitlesOfParts>
  <Company>Northumberland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Jamieson, Myra</dc:creator>
  <cp:lastModifiedBy>Jamieson, Myra</cp:lastModifiedBy>
  <dcterms:created xsi:type="dcterms:W3CDTF">2017-05-10T12:35:29Z</dcterms:created>
  <dcterms:modified xsi:type="dcterms:W3CDTF">2018-04-19T13:31:48Z</dcterms:modified>
</cp:coreProperties>
</file>