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FF61" lockStructure="1"/>
  <bookViews>
    <workbookView xWindow="120" yWindow="75" windowWidth="21840" windowHeight="11310"/>
  </bookViews>
  <sheets>
    <sheet name="N'land ward population pyramid" sheetId="2" r:id="rId1"/>
    <sheet name="data" sheetId="3" state="hidden" r:id="rId2"/>
  </sheets>
  <calcPr calcId="145621"/>
</workbook>
</file>

<file path=xl/calcChain.xml><?xml version="1.0" encoding="utf-8"?>
<calcChain xmlns="http://schemas.openxmlformats.org/spreadsheetml/2006/main">
  <c r="I79" i="3" l="1"/>
  <c r="B79" i="3"/>
  <c r="L80" i="3"/>
  <c r="K80" i="3"/>
  <c r="E80" i="3"/>
  <c r="D80" i="3"/>
  <c r="B107" i="3"/>
  <c r="B106" i="3"/>
  <c r="J99" i="3"/>
  <c r="J98" i="3"/>
  <c r="J97" i="3"/>
  <c r="J96" i="3"/>
  <c r="J95" i="3"/>
  <c r="J94" i="3"/>
  <c r="J93" i="3"/>
  <c r="J92" i="3"/>
  <c r="J91" i="3"/>
  <c r="J90" i="3"/>
  <c r="J89" i="3"/>
  <c r="J88" i="3"/>
  <c r="J87" i="3"/>
  <c r="J86" i="3"/>
  <c r="J85" i="3"/>
  <c r="J84" i="3"/>
  <c r="J83" i="3"/>
  <c r="J82" i="3"/>
  <c r="J81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J80" i="3"/>
  <c r="I80" i="3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C80" i="3"/>
  <c r="B80" i="3"/>
  <c r="K83" i="3" l="1"/>
  <c r="K85" i="3"/>
  <c r="K87" i="3"/>
  <c r="K89" i="3"/>
  <c r="K91" i="3"/>
  <c r="K93" i="3"/>
  <c r="K95" i="3"/>
  <c r="K97" i="3"/>
  <c r="K99" i="3"/>
  <c r="L82" i="3"/>
  <c r="L84" i="3"/>
  <c r="L86" i="3"/>
  <c r="L88" i="3"/>
  <c r="L90" i="3"/>
  <c r="L92" i="3"/>
  <c r="L94" i="3"/>
  <c r="L96" i="3"/>
  <c r="L98" i="3"/>
  <c r="D83" i="3"/>
  <c r="D85" i="3"/>
  <c r="D87" i="3"/>
  <c r="D89" i="3"/>
  <c r="D91" i="3"/>
  <c r="D93" i="3"/>
  <c r="D95" i="3"/>
  <c r="D97" i="3"/>
  <c r="D99" i="3"/>
  <c r="E82" i="3"/>
  <c r="E84" i="3"/>
  <c r="E86" i="3"/>
  <c r="E88" i="3"/>
  <c r="E90" i="3"/>
  <c r="E92" i="3"/>
  <c r="E94" i="3"/>
  <c r="E96" i="3"/>
  <c r="E98" i="3"/>
  <c r="K81" i="3"/>
  <c r="K82" i="3"/>
  <c r="K84" i="3"/>
  <c r="K86" i="3"/>
  <c r="K88" i="3"/>
  <c r="K90" i="3"/>
  <c r="K92" i="3"/>
  <c r="K94" i="3"/>
  <c r="K96" i="3"/>
  <c r="K98" i="3"/>
  <c r="L81" i="3"/>
  <c r="L83" i="3"/>
  <c r="L85" i="3"/>
  <c r="L87" i="3"/>
  <c r="L89" i="3"/>
  <c r="L91" i="3"/>
  <c r="L93" i="3"/>
  <c r="L95" i="3"/>
  <c r="L97" i="3"/>
  <c r="L99" i="3"/>
  <c r="D81" i="3"/>
  <c r="D82" i="3"/>
  <c r="D84" i="3"/>
  <c r="D86" i="3"/>
  <c r="D88" i="3"/>
  <c r="D90" i="3"/>
  <c r="D92" i="3"/>
  <c r="D94" i="3"/>
  <c r="D96" i="3"/>
  <c r="D98" i="3"/>
  <c r="E81" i="3"/>
  <c r="E83" i="3"/>
  <c r="E85" i="3"/>
  <c r="E87" i="3"/>
  <c r="E89" i="3"/>
  <c r="E91" i="3"/>
  <c r="E93" i="3"/>
  <c r="E95" i="3"/>
  <c r="E97" i="3"/>
  <c r="E99" i="3"/>
</calcChain>
</file>

<file path=xl/sharedStrings.xml><?xml version="1.0" encoding="utf-8"?>
<sst xmlns="http://schemas.openxmlformats.org/spreadsheetml/2006/main" count="125" uniqueCount="105">
  <si>
    <t>All ages</t>
  </si>
  <si>
    <t>0 ‒ 4</t>
  </si>
  <si>
    <t>5 ‒ 9</t>
  </si>
  <si>
    <t>10 ‒ 14</t>
  </si>
  <si>
    <t>15 ‒ 19</t>
  </si>
  <si>
    <t>20 ‒ 24</t>
  </si>
  <si>
    <t>25 ‒ 29</t>
  </si>
  <si>
    <t>30 ‒ 34</t>
  </si>
  <si>
    <t>35 ‒ 39</t>
  </si>
  <si>
    <t>40 ‒ 44</t>
  </si>
  <si>
    <t>45 ‒ 49</t>
  </si>
  <si>
    <t>50 ‒ 54</t>
  </si>
  <si>
    <t>55 ‒ 59</t>
  </si>
  <si>
    <t>60 ‒ 64</t>
  </si>
  <si>
    <t>65 ‒ 69</t>
  </si>
  <si>
    <t>70 ‒ 74</t>
  </si>
  <si>
    <t>75 ‒ 79</t>
  </si>
  <si>
    <t>80 ‒ 84</t>
  </si>
  <si>
    <t>85 ‒ 89</t>
  </si>
  <si>
    <t>90 and over</t>
  </si>
  <si>
    <t>Males</t>
  </si>
  <si>
    <t>Area Name</t>
  </si>
  <si>
    <t>Females</t>
  </si>
  <si>
    <t>Chart 1 Data</t>
  </si>
  <si>
    <t>Chart 2 Data</t>
  </si>
  <si>
    <t>Select Area 1</t>
  </si>
  <si>
    <t>Select Area 2</t>
  </si>
  <si>
    <t>Row offset Area 1</t>
  </si>
  <si>
    <t>Row offset Area 2</t>
  </si>
  <si>
    <t>Northumberland (County)</t>
  </si>
  <si>
    <t>North East (Region)</t>
  </si>
  <si>
    <t>England (Country)</t>
  </si>
  <si>
    <t>England and Wales (Country)</t>
  </si>
  <si>
    <t>Area 1 Total Population</t>
  </si>
  <si>
    <t>Area 2 Total Population</t>
  </si>
  <si>
    <t>Alnwick ED</t>
  </si>
  <si>
    <t>Amble ED</t>
  </si>
  <si>
    <t>Amble West with Warkworth ED</t>
  </si>
  <si>
    <t>Ashington Central ED</t>
  </si>
  <si>
    <t>Bamburgh ED</t>
  </si>
  <si>
    <t>Bedlington Central ED</t>
  </si>
  <si>
    <t>Bedlington East ED</t>
  </si>
  <si>
    <t>Bedlington West ED</t>
  </si>
  <si>
    <t>Bellingham ED</t>
  </si>
  <si>
    <t>Berwick East ED</t>
  </si>
  <si>
    <t>Berwick North ED</t>
  </si>
  <si>
    <t>Berwick West with Ord ED</t>
  </si>
  <si>
    <t>Bothal ED</t>
  </si>
  <si>
    <t>Bywell ED</t>
  </si>
  <si>
    <t>Chevington with Longhorseley ED</t>
  </si>
  <si>
    <t>Choppington ED</t>
  </si>
  <si>
    <t>College ED</t>
  </si>
  <si>
    <t>Corbridge ED</t>
  </si>
  <si>
    <t>Cowpen ED</t>
  </si>
  <si>
    <t>Cramlington East ED</t>
  </si>
  <si>
    <t>Cramlington Eastfield ED</t>
  </si>
  <si>
    <t>Cramlington North ED</t>
  </si>
  <si>
    <t>Cramlington South East ED</t>
  </si>
  <si>
    <t>Cramlington Village ED</t>
  </si>
  <si>
    <t>Cramlington West ED</t>
  </si>
  <si>
    <t>Croft ED</t>
  </si>
  <si>
    <t>Haltwhistle ED</t>
  </si>
  <si>
    <t>Hartley ED</t>
  </si>
  <si>
    <t>Haydon ED</t>
  </si>
  <si>
    <t>Haydon and Hadrian ED</t>
  </si>
  <si>
    <t>Hexham Central with Acomb ED</t>
  </si>
  <si>
    <t>Hexham East ED</t>
  </si>
  <si>
    <t>Hexham West ED</t>
  </si>
  <si>
    <t>Hirst ED</t>
  </si>
  <si>
    <t>Holywell ED</t>
  </si>
  <si>
    <t>Humshaugh ED</t>
  </si>
  <si>
    <t>Isabella ED</t>
  </si>
  <si>
    <t>Kitty Brewster ED</t>
  </si>
  <si>
    <t>Lesbury ED</t>
  </si>
  <si>
    <t>Longhoughton ED</t>
  </si>
  <si>
    <t>Lynemouth ED</t>
  </si>
  <si>
    <t>Morpeth Kirkhill ED</t>
  </si>
  <si>
    <t>Morpeth North ED</t>
  </si>
  <si>
    <t>Morpeth Stobhill ED</t>
  </si>
  <si>
    <t>Newbiggin Central and East ED</t>
  </si>
  <si>
    <t>Newsham ED</t>
  </si>
  <si>
    <t>Norham and Islandshires ED</t>
  </si>
  <si>
    <t>Pegswood ED</t>
  </si>
  <si>
    <t>Plessey ED</t>
  </si>
  <si>
    <t>Ponteland East ED</t>
  </si>
  <si>
    <t>Ponteland North ED</t>
  </si>
  <si>
    <t>Ponteland South with Heddon ED</t>
  </si>
  <si>
    <t>Ponteland West ED</t>
  </si>
  <si>
    <t>Prudhoe East ED</t>
  </si>
  <si>
    <t>Prudhoe West ED</t>
  </si>
  <si>
    <t>Rothbury ED</t>
  </si>
  <si>
    <t>Seaton with Newbiggin West ED</t>
  </si>
  <si>
    <t>Seghill with Seaton Delaval ED</t>
  </si>
  <si>
    <t>Shilbottle ED</t>
  </si>
  <si>
    <t>Sleekburn ED</t>
  </si>
  <si>
    <t>South Blyth ED</t>
  </si>
  <si>
    <t>South Tynedale ED</t>
  </si>
  <si>
    <t>Stakeford ED</t>
  </si>
  <si>
    <t>Stocksfield and Broomhaugh ED</t>
  </si>
  <si>
    <t>Ulgham ED</t>
  </si>
  <si>
    <t>Wensleydale ED</t>
  </si>
  <si>
    <t>Wooler ED</t>
  </si>
  <si>
    <t>Ward population by age and sex</t>
  </si>
  <si>
    <t>Northumberland 2011 Census ward population pyramid by five year age band</t>
  </si>
  <si>
    <t>Compiled by Northumberland County Council Policy and Research Team (January 2013).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</si>
</sst>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49"/>
      </patternFill>
    </fill>
    <fill>
      <patternFill patternType="solid">
        <fgColor indexed="10"/>
        <bgColor indexed="6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5" fillId="0" borderId="0">
      <alignment horizontal="right"/>
    </xf>
    <xf numFmtId="0" fontId="4" fillId="2" borderId="0" applyNumberFormat="0" applyBorder="0" applyAlignment="0" applyProtection="0"/>
    <xf numFmtId="0" fontId="4" fillId="3" borderId="0" applyNumberFormat="0" applyBorder="0" applyAlignment="0" applyProtection="0"/>
  </cellStyleXfs>
  <cellXfs count="30">
    <xf numFmtId="0" fontId="0" fillId="0" borderId="0" xfId="0"/>
    <xf numFmtId="0" fontId="6" fillId="0" borderId="0" xfId="2" applyFont="1"/>
    <xf numFmtId="0" fontId="2" fillId="0" borderId="0" xfId="0" applyFont="1"/>
    <xf numFmtId="0" fontId="0" fillId="0" borderId="0" xfId="0" applyFont="1"/>
    <xf numFmtId="0" fontId="7" fillId="0" borderId="0" xfId="2" applyFont="1" applyBorder="1"/>
    <xf numFmtId="3" fontId="8" fillId="0" borderId="0" xfId="2" applyNumberFormat="1" applyFont="1" applyFill="1"/>
    <xf numFmtId="0" fontId="7" fillId="0" borderId="0" xfId="2" applyFont="1" applyBorder="1" applyAlignment="1">
      <alignment vertical="top" wrapText="1"/>
    </xf>
    <xf numFmtId="3" fontId="7" fillId="0" borderId="0" xfId="2" applyNumberFormat="1" applyFont="1" applyFill="1" applyAlignment="1">
      <alignment horizontal="right"/>
    </xf>
    <xf numFmtId="3" fontId="7" fillId="0" borderId="0" xfId="2" applyNumberFormat="1" applyFont="1" applyFill="1" applyBorder="1" applyAlignment="1">
      <alignment horizontal="right"/>
    </xf>
    <xf numFmtId="3" fontId="8" fillId="0" borderId="0" xfId="2" applyNumberFormat="1" applyFont="1" applyBorder="1"/>
    <xf numFmtId="3" fontId="8" fillId="0" borderId="0" xfId="2" applyNumberFormat="1" applyFont="1" applyFill="1" applyBorder="1"/>
    <xf numFmtId="3" fontId="0" fillId="0" borderId="0" xfId="0" applyNumberFormat="1" applyFont="1"/>
    <xf numFmtId="0" fontId="2" fillId="5" borderId="0" xfId="0" applyFont="1" applyFill="1"/>
    <xf numFmtId="0" fontId="0" fillId="5" borderId="0" xfId="0" applyFill="1"/>
    <xf numFmtId="0" fontId="2" fillId="4" borderId="2" xfId="0" applyFont="1" applyFill="1" applyBorder="1"/>
    <xf numFmtId="3" fontId="2" fillId="4" borderId="2" xfId="0" applyNumberFormat="1" applyFont="1" applyFill="1" applyBorder="1"/>
    <xf numFmtId="0" fontId="0" fillId="0" borderId="2" xfId="0" applyFont="1" applyBorder="1"/>
    <xf numFmtId="0" fontId="2" fillId="4" borderId="3" xfId="0" applyFont="1" applyFill="1" applyBorder="1"/>
    <xf numFmtId="0" fontId="0" fillId="4" borderId="1" xfId="0" applyFont="1" applyFill="1" applyBorder="1"/>
    <xf numFmtId="0" fontId="0" fillId="4" borderId="4" xfId="0" applyFont="1" applyFill="1" applyBorder="1"/>
    <xf numFmtId="0" fontId="0" fillId="4" borderId="5" xfId="0" applyFont="1" applyFill="1" applyBorder="1"/>
    <xf numFmtId="0" fontId="0" fillId="4" borderId="6" xfId="0" applyFont="1" applyFill="1" applyBorder="1"/>
    <xf numFmtId="3" fontId="7" fillId="4" borderId="2" xfId="2" applyNumberFormat="1" applyFont="1" applyFill="1" applyBorder="1"/>
    <xf numFmtId="0" fontId="7" fillId="4" borderId="3" xfId="2" applyFont="1" applyFill="1" applyBorder="1"/>
    <xf numFmtId="0" fontId="7" fillId="4" borderId="6" xfId="2" applyFont="1" applyFill="1" applyBorder="1"/>
    <xf numFmtId="164" fontId="0" fillId="0" borderId="2" xfId="0" applyNumberFormat="1" applyFont="1" applyBorder="1"/>
    <xf numFmtId="0" fontId="0" fillId="0" borderId="0" xfId="0" applyFont="1" applyFill="1" applyBorder="1"/>
    <xf numFmtId="0" fontId="2" fillId="0" borderId="0" xfId="0" applyFont="1" applyFill="1" applyBorder="1"/>
    <xf numFmtId="164" fontId="0" fillId="0" borderId="2" xfId="1" applyNumberFormat="1" applyFont="1" applyBorder="1"/>
    <xf numFmtId="164" fontId="0" fillId="0" borderId="0" xfId="0" applyNumberFormat="1" applyFont="1"/>
  </cellXfs>
  <cellStyles count="6">
    <cellStyle name="Comma" xfId="1" builtinId="3"/>
    <cellStyle name="Normal" xfId="0" builtinId="0"/>
    <cellStyle name="Normal 2" xfId="2"/>
    <cellStyle name="Style5" xfId="3"/>
    <cellStyle name="Untitled1" xfId="4"/>
    <cellStyle name="Untitled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data!$B$79</c:f>
          <c:strCache>
            <c:ptCount val="1"/>
            <c:pt idx="0">
              <c:v>Alnwick ED population by age and sex</c:v>
            </c:pt>
          </c:strCache>
        </c:strRef>
      </c:tx>
      <c:layout/>
      <c:overlay val="0"/>
      <c:txPr>
        <a:bodyPr/>
        <a:lstStyle/>
        <a:p>
          <a:pPr>
            <a:defRPr sz="1200"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53402647314268"/>
          <c:y val="0.14903686172176456"/>
          <c:w val="0.80716972601112902"/>
          <c:h val="0.73947638048134157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data!$E$80</c:f>
              <c:strCache>
                <c:ptCount val="1"/>
                <c:pt idx="0">
                  <c:v>Females</c:v>
                </c:pt>
              </c:strCache>
            </c:strRef>
          </c:tx>
          <c:invertIfNegative val="0"/>
          <c:cat>
            <c:strRef>
              <c:f>data!$A$81:$A$99</c:f>
              <c:strCache>
                <c:ptCount val="19"/>
                <c:pt idx="0">
                  <c:v>0 ‒ 4</c:v>
                </c:pt>
                <c:pt idx="1">
                  <c:v>5 ‒ 9</c:v>
                </c:pt>
                <c:pt idx="2">
                  <c:v>10 ‒ 14</c:v>
                </c:pt>
                <c:pt idx="3">
                  <c:v>15 ‒ 19</c:v>
                </c:pt>
                <c:pt idx="4">
                  <c:v>20 ‒ 24</c:v>
                </c:pt>
                <c:pt idx="5">
                  <c:v>25 ‒ 29</c:v>
                </c:pt>
                <c:pt idx="6">
                  <c:v>30 ‒ 34</c:v>
                </c:pt>
                <c:pt idx="7">
                  <c:v>35 ‒ 39</c:v>
                </c:pt>
                <c:pt idx="8">
                  <c:v>40 ‒ 44</c:v>
                </c:pt>
                <c:pt idx="9">
                  <c:v>45 ‒ 49</c:v>
                </c:pt>
                <c:pt idx="10">
                  <c:v>50 ‒ 54</c:v>
                </c:pt>
                <c:pt idx="11">
                  <c:v>55 ‒ 59</c:v>
                </c:pt>
                <c:pt idx="12">
                  <c:v>60 ‒ 64</c:v>
                </c:pt>
                <c:pt idx="13">
                  <c:v>65 ‒ 69</c:v>
                </c:pt>
                <c:pt idx="14">
                  <c:v>70 ‒ 74</c:v>
                </c:pt>
                <c:pt idx="15">
                  <c:v>75 ‒ 79</c:v>
                </c:pt>
                <c:pt idx="16">
                  <c:v>80 ‒ 84</c:v>
                </c:pt>
                <c:pt idx="17">
                  <c:v>85 ‒ 89</c:v>
                </c:pt>
                <c:pt idx="18">
                  <c:v>90 and over</c:v>
                </c:pt>
              </c:strCache>
            </c:strRef>
          </c:cat>
          <c:val>
            <c:numRef>
              <c:f>data!$E$81:$E$99</c:f>
              <c:numCache>
                <c:formatCode>0.0%</c:formatCode>
                <c:ptCount val="19"/>
                <c:pt idx="0">
                  <c:v>2.308015107007973E-2</c:v>
                </c:pt>
                <c:pt idx="1">
                  <c:v>3.3990767939571967E-2</c:v>
                </c:pt>
                <c:pt idx="2">
                  <c:v>3.063365505665128E-2</c:v>
                </c:pt>
                <c:pt idx="3">
                  <c:v>3.2102391942929083E-2</c:v>
                </c:pt>
                <c:pt idx="4">
                  <c:v>2.8115820394460762E-2</c:v>
                </c:pt>
                <c:pt idx="5">
                  <c:v>2.7696181284095678E-2</c:v>
                </c:pt>
                <c:pt idx="6">
                  <c:v>2.8745279060008393E-2</c:v>
                </c:pt>
                <c:pt idx="7">
                  <c:v>3.0423835501468738E-2</c:v>
                </c:pt>
                <c:pt idx="8">
                  <c:v>3.8606798153587911E-2</c:v>
                </c:pt>
                <c:pt idx="9">
                  <c:v>3.9446076374318087E-2</c:v>
                </c:pt>
                <c:pt idx="10">
                  <c:v>4.0704993705413348E-2</c:v>
                </c:pt>
                <c:pt idx="11">
                  <c:v>2.8745279060008393E-2</c:v>
                </c:pt>
                <c:pt idx="12">
                  <c:v>3.6088963491397397E-2</c:v>
                </c:pt>
                <c:pt idx="13">
                  <c:v>2.4129248845992445E-2</c:v>
                </c:pt>
                <c:pt idx="14">
                  <c:v>2.2240872849349558E-2</c:v>
                </c:pt>
                <c:pt idx="15">
                  <c:v>2.2031053294167015E-2</c:v>
                </c:pt>
                <c:pt idx="16">
                  <c:v>1.5107007973143098E-2</c:v>
                </c:pt>
                <c:pt idx="17">
                  <c:v>1.2169534200587495E-2</c:v>
                </c:pt>
                <c:pt idx="18">
                  <c:v>8.3927822073017206E-3</c:v>
                </c:pt>
              </c:numCache>
            </c:numRef>
          </c:val>
        </c:ser>
        <c:ser>
          <c:idx val="0"/>
          <c:order val="1"/>
          <c:tx>
            <c:strRef>
              <c:f>data!$D$80</c:f>
              <c:strCache>
                <c:ptCount val="1"/>
                <c:pt idx="0">
                  <c:v>Males</c:v>
                </c:pt>
              </c:strCache>
            </c:strRef>
          </c:tx>
          <c:invertIfNegative val="0"/>
          <c:cat>
            <c:strRef>
              <c:f>data!$A$81:$A$99</c:f>
              <c:strCache>
                <c:ptCount val="19"/>
                <c:pt idx="0">
                  <c:v>0 ‒ 4</c:v>
                </c:pt>
                <c:pt idx="1">
                  <c:v>5 ‒ 9</c:v>
                </c:pt>
                <c:pt idx="2">
                  <c:v>10 ‒ 14</c:v>
                </c:pt>
                <c:pt idx="3">
                  <c:v>15 ‒ 19</c:v>
                </c:pt>
                <c:pt idx="4">
                  <c:v>20 ‒ 24</c:v>
                </c:pt>
                <c:pt idx="5">
                  <c:v>25 ‒ 29</c:v>
                </c:pt>
                <c:pt idx="6">
                  <c:v>30 ‒ 34</c:v>
                </c:pt>
                <c:pt idx="7">
                  <c:v>35 ‒ 39</c:v>
                </c:pt>
                <c:pt idx="8">
                  <c:v>40 ‒ 44</c:v>
                </c:pt>
                <c:pt idx="9">
                  <c:v>45 ‒ 49</c:v>
                </c:pt>
                <c:pt idx="10">
                  <c:v>50 ‒ 54</c:v>
                </c:pt>
                <c:pt idx="11">
                  <c:v>55 ‒ 59</c:v>
                </c:pt>
                <c:pt idx="12">
                  <c:v>60 ‒ 64</c:v>
                </c:pt>
                <c:pt idx="13">
                  <c:v>65 ‒ 69</c:v>
                </c:pt>
                <c:pt idx="14">
                  <c:v>70 ‒ 74</c:v>
                </c:pt>
                <c:pt idx="15">
                  <c:v>75 ‒ 79</c:v>
                </c:pt>
                <c:pt idx="16">
                  <c:v>80 ‒ 84</c:v>
                </c:pt>
                <c:pt idx="17">
                  <c:v>85 ‒ 89</c:v>
                </c:pt>
                <c:pt idx="18">
                  <c:v>90 and over</c:v>
                </c:pt>
              </c:strCache>
            </c:strRef>
          </c:cat>
          <c:val>
            <c:numRef>
              <c:f>data!$D$81:$D$99</c:f>
              <c:numCache>
                <c:formatCode>0.0%</c:formatCode>
                <c:ptCount val="19"/>
                <c:pt idx="0">
                  <c:v>-2.790600083927822E-2</c:v>
                </c:pt>
                <c:pt idx="1">
                  <c:v>-3.2731850608476713E-2</c:v>
                </c:pt>
                <c:pt idx="2">
                  <c:v>-3.5249685270667228E-2</c:v>
                </c:pt>
                <c:pt idx="3">
                  <c:v>-2.6437263953000421E-2</c:v>
                </c:pt>
                <c:pt idx="4">
                  <c:v>-2.8115820394460762E-2</c:v>
                </c:pt>
                <c:pt idx="5">
                  <c:v>-2.9584557280738565E-2</c:v>
                </c:pt>
                <c:pt idx="6">
                  <c:v>-2.6437263953000421E-2</c:v>
                </c:pt>
                <c:pt idx="7">
                  <c:v>-2.6227444397817875E-2</c:v>
                </c:pt>
                <c:pt idx="8">
                  <c:v>-3.3780948384389428E-2</c:v>
                </c:pt>
                <c:pt idx="9">
                  <c:v>-3.8606798153587911E-2</c:v>
                </c:pt>
                <c:pt idx="10">
                  <c:v>-3.3571128829206882E-2</c:v>
                </c:pt>
                <c:pt idx="11">
                  <c:v>-3.1472933277381453E-2</c:v>
                </c:pt>
                <c:pt idx="12">
                  <c:v>-3.1263113722198907E-2</c:v>
                </c:pt>
                <c:pt idx="13">
                  <c:v>-2.580780528745279E-2</c:v>
                </c:pt>
                <c:pt idx="14">
                  <c:v>-1.8883759966428871E-2</c:v>
                </c:pt>
                <c:pt idx="15">
                  <c:v>-1.3638271086865297E-2</c:v>
                </c:pt>
                <c:pt idx="16">
                  <c:v>-9.2320604280318932E-3</c:v>
                </c:pt>
                <c:pt idx="17">
                  <c:v>-5.4553084347461183E-3</c:v>
                </c:pt>
                <c:pt idx="18">
                  <c:v>-3.147293327738145E-3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73405952"/>
        <c:axId val="73407488"/>
      </c:barChart>
      <c:catAx>
        <c:axId val="734059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majorTickMark val="none"/>
        <c:minorTickMark val="none"/>
        <c:tickLblPos val="low"/>
        <c:spPr>
          <a:ln w="12700">
            <a:solidFill>
              <a:schemeClr val="tx1"/>
            </a:solidFill>
          </a:ln>
        </c:spPr>
        <c:crossAx val="73407488"/>
        <c:crosses val="autoZero"/>
        <c:auto val="1"/>
        <c:lblAlgn val="ctr"/>
        <c:lblOffset val="100"/>
        <c:noMultiLvlLbl val="0"/>
      </c:catAx>
      <c:valAx>
        <c:axId val="73407488"/>
        <c:scaling>
          <c:orientation val="minMax"/>
          <c:max val="7.0000000000000007E-2"/>
          <c:min val="-7.0000000000000007E-2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numFmt formatCode="0.0%;0.0%" sourceLinked="0"/>
        <c:majorTickMark val="none"/>
        <c:minorTickMark val="none"/>
        <c:tickLblPos val="low"/>
        <c:crossAx val="73405952"/>
        <c:crosses val="autoZero"/>
        <c:crossBetween val="between"/>
        <c:majorUnit val="1.0000000000000002E-2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data!$I$79</c:f>
          <c:strCache>
            <c:ptCount val="1"/>
            <c:pt idx="0">
              <c:v>Northumberland (County) population by age and sex</c:v>
            </c:pt>
          </c:strCache>
        </c:strRef>
      </c:tx>
      <c:layout/>
      <c:overlay val="0"/>
      <c:txPr>
        <a:bodyPr/>
        <a:lstStyle/>
        <a:p>
          <a:pPr>
            <a:defRPr sz="1200"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53402647314268"/>
          <c:y val="0.14903686172176456"/>
          <c:w val="0.80716972601112902"/>
          <c:h val="0.73947638048134157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data!$L$80</c:f>
              <c:strCache>
                <c:ptCount val="1"/>
                <c:pt idx="0">
                  <c:v>Females</c:v>
                </c:pt>
              </c:strCache>
            </c:strRef>
          </c:tx>
          <c:invertIfNegative val="0"/>
          <c:cat>
            <c:strRef>
              <c:f>data!$H$81:$H$99</c:f>
              <c:strCache>
                <c:ptCount val="19"/>
                <c:pt idx="0">
                  <c:v>0 ‒ 4</c:v>
                </c:pt>
                <c:pt idx="1">
                  <c:v>5 ‒ 9</c:v>
                </c:pt>
                <c:pt idx="2">
                  <c:v>10 ‒ 14</c:v>
                </c:pt>
                <c:pt idx="3">
                  <c:v>15 ‒ 19</c:v>
                </c:pt>
                <c:pt idx="4">
                  <c:v>20 ‒ 24</c:v>
                </c:pt>
                <c:pt idx="5">
                  <c:v>25 ‒ 29</c:v>
                </c:pt>
                <c:pt idx="6">
                  <c:v>30 ‒ 34</c:v>
                </c:pt>
                <c:pt idx="7">
                  <c:v>35 ‒ 39</c:v>
                </c:pt>
                <c:pt idx="8">
                  <c:v>40 ‒ 44</c:v>
                </c:pt>
                <c:pt idx="9">
                  <c:v>45 ‒ 49</c:v>
                </c:pt>
                <c:pt idx="10">
                  <c:v>50 ‒ 54</c:v>
                </c:pt>
                <c:pt idx="11">
                  <c:v>55 ‒ 59</c:v>
                </c:pt>
                <c:pt idx="12">
                  <c:v>60 ‒ 64</c:v>
                </c:pt>
                <c:pt idx="13">
                  <c:v>65 ‒ 69</c:v>
                </c:pt>
                <c:pt idx="14">
                  <c:v>70 ‒ 74</c:v>
                </c:pt>
                <c:pt idx="15">
                  <c:v>75 ‒ 79</c:v>
                </c:pt>
                <c:pt idx="16">
                  <c:v>80 ‒ 84</c:v>
                </c:pt>
                <c:pt idx="17">
                  <c:v>85 ‒ 89</c:v>
                </c:pt>
                <c:pt idx="18">
                  <c:v>90 and over</c:v>
                </c:pt>
              </c:strCache>
            </c:strRef>
          </c:cat>
          <c:val>
            <c:numRef>
              <c:f>data!$L$81:$L$99</c:f>
              <c:numCache>
                <c:formatCode>0.0%</c:formatCode>
                <c:ptCount val="19"/>
                <c:pt idx="0">
                  <c:v>2.4415558115103726E-2</c:v>
                </c:pt>
                <c:pt idx="1">
                  <c:v>2.4978799346893312E-2</c:v>
                </c:pt>
                <c:pt idx="2">
                  <c:v>2.6924829445492172E-2</c:v>
                </c:pt>
                <c:pt idx="3">
                  <c:v>2.8336096801549231E-2</c:v>
                </c:pt>
                <c:pt idx="4">
                  <c:v>2.5288898452035895E-2</c:v>
                </c:pt>
                <c:pt idx="5">
                  <c:v>2.6054653385143088E-2</c:v>
                </c:pt>
                <c:pt idx="6">
                  <c:v>2.5640133152758617E-2</c:v>
                </c:pt>
                <c:pt idx="7">
                  <c:v>2.8886680927006469E-2</c:v>
                </c:pt>
                <c:pt idx="8">
                  <c:v>3.637019504600858E-2</c:v>
                </c:pt>
                <c:pt idx="9">
                  <c:v>4.051223309327022E-2</c:v>
                </c:pt>
                <c:pt idx="10">
                  <c:v>3.9290822332198411E-2</c:v>
                </c:pt>
                <c:pt idx="11">
                  <c:v>3.5784803878137379E-2</c:v>
                </c:pt>
                <c:pt idx="12">
                  <c:v>4.0053412988722517E-2</c:v>
                </c:pt>
                <c:pt idx="13">
                  <c:v>3.049096915463187E-2</c:v>
                </c:pt>
                <c:pt idx="14">
                  <c:v>2.5668611642006404E-2</c:v>
                </c:pt>
                <c:pt idx="15">
                  <c:v>2.0808282810383889E-2</c:v>
                </c:pt>
                <c:pt idx="16">
                  <c:v>1.6096674978166491E-2</c:v>
                </c:pt>
                <c:pt idx="17">
                  <c:v>1.0584505170427937E-2</c:v>
                </c:pt>
                <c:pt idx="18">
                  <c:v>6.1228751882744566E-3</c:v>
                </c:pt>
              </c:numCache>
            </c:numRef>
          </c:val>
        </c:ser>
        <c:ser>
          <c:idx val="0"/>
          <c:order val="1"/>
          <c:tx>
            <c:strRef>
              <c:f>data!$K$80</c:f>
              <c:strCache>
                <c:ptCount val="1"/>
                <c:pt idx="0">
                  <c:v>Males</c:v>
                </c:pt>
              </c:strCache>
            </c:strRef>
          </c:tx>
          <c:invertIfNegative val="0"/>
          <c:cat>
            <c:strRef>
              <c:f>data!$H$81:$H$99</c:f>
              <c:strCache>
                <c:ptCount val="19"/>
                <c:pt idx="0">
                  <c:v>0 ‒ 4</c:v>
                </c:pt>
                <c:pt idx="1">
                  <c:v>5 ‒ 9</c:v>
                </c:pt>
                <c:pt idx="2">
                  <c:v>10 ‒ 14</c:v>
                </c:pt>
                <c:pt idx="3">
                  <c:v>15 ‒ 19</c:v>
                </c:pt>
                <c:pt idx="4">
                  <c:v>20 ‒ 24</c:v>
                </c:pt>
                <c:pt idx="5">
                  <c:v>25 ‒ 29</c:v>
                </c:pt>
                <c:pt idx="6">
                  <c:v>30 ‒ 34</c:v>
                </c:pt>
                <c:pt idx="7">
                  <c:v>35 ‒ 39</c:v>
                </c:pt>
                <c:pt idx="8">
                  <c:v>40 ‒ 44</c:v>
                </c:pt>
                <c:pt idx="9">
                  <c:v>45 ‒ 49</c:v>
                </c:pt>
                <c:pt idx="10">
                  <c:v>50 ‒ 54</c:v>
                </c:pt>
                <c:pt idx="11">
                  <c:v>55 ‒ 59</c:v>
                </c:pt>
                <c:pt idx="12">
                  <c:v>60 ‒ 64</c:v>
                </c:pt>
                <c:pt idx="13">
                  <c:v>65 ‒ 69</c:v>
                </c:pt>
                <c:pt idx="14">
                  <c:v>70 ‒ 74</c:v>
                </c:pt>
                <c:pt idx="15">
                  <c:v>75 ‒ 79</c:v>
                </c:pt>
                <c:pt idx="16">
                  <c:v>80 ‒ 84</c:v>
                </c:pt>
                <c:pt idx="17">
                  <c:v>85 ‒ 89</c:v>
                </c:pt>
                <c:pt idx="18">
                  <c:v>90 and over</c:v>
                </c:pt>
              </c:strCache>
            </c:strRef>
          </c:cat>
          <c:val>
            <c:numRef>
              <c:f>data!$K$81:$K$99</c:f>
              <c:numCache>
                <c:formatCode>0.0%</c:formatCode>
                <c:ptCount val="19"/>
                <c:pt idx="0">
                  <c:v>-2.6222360044046732E-2</c:v>
                </c:pt>
                <c:pt idx="1">
                  <c:v>-2.6741301403673094E-2</c:v>
                </c:pt>
                <c:pt idx="2">
                  <c:v>-2.9010087713746885E-2</c:v>
                </c:pt>
                <c:pt idx="3">
                  <c:v>-3.0089106028579747E-2</c:v>
                </c:pt>
                <c:pt idx="4">
                  <c:v>-2.6048324831976912E-2</c:v>
                </c:pt>
                <c:pt idx="5">
                  <c:v>-2.516549166529548E-2</c:v>
                </c:pt>
                <c:pt idx="6">
                  <c:v>-2.5371169643196172E-2</c:v>
                </c:pt>
                <c:pt idx="7">
                  <c:v>-2.7776019846342728E-2</c:v>
                </c:pt>
                <c:pt idx="8">
                  <c:v>-3.3648917184553269E-2</c:v>
                </c:pt>
                <c:pt idx="9">
                  <c:v>-3.8094725783791313E-2</c:v>
                </c:pt>
                <c:pt idx="10">
                  <c:v>-3.7034693128456975E-2</c:v>
                </c:pt>
                <c:pt idx="11">
                  <c:v>-3.437353652208032E-2</c:v>
                </c:pt>
                <c:pt idx="12">
                  <c:v>-3.7575784424164947E-2</c:v>
                </c:pt>
                <c:pt idx="13">
                  <c:v>-2.9826471072183478E-2</c:v>
                </c:pt>
                <c:pt idx="14">
                  <c:v>-2.2757477185565835E-2</c:v>
                </c:pt>
                <c:pt idx="15">
                  <c:v>-1.7950941055855811E-2</c:v>
                </c:pt>
                <c:pt idx="16">
                  <c:v>-1.1650866378928449E-2</c:v>
                </c:pt>
                <c:pt idx="17">
                  <c:v>-5.9741541888693409E-3</c:v>
                </c:pt>
                <c:pt idx="18">
                  <c:v>-2.3795359904818562E-3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73463296"/>
        <c:axId val="73464832"/>
      </c:barChart>
      <c:catAx>
        <c:axId val="734632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majorTickMark val="none"/>
        <c:minorTickMark val="none"/>
        <c:tickLblPos val="low"/>
        <c:spPr>
          <a:ln w="12700">
            <a:solidFill>
              <a:schemeClr val="tx1"/>
            </a:solidFill>
          </a:ln>
        </c:spPr>
        <c:crossAx val="73464832"/>
        <c:crosses val="autoZero"/>
        <c:auto val="1"/>
        <c:lblAlgn val="ctr"/>
        <c:lblOffset val="100"/>
        <c:noMultiLvlLbl val="0"/>
      </c:catAx>
      <c:valAx>
        <c:axId val="73464832"/>
        <c:scaling>
          <c:orientation val="minMax"/>
          <c:max val="7.0000000000000007E-2"/>
          <c:min val="-7.0000000000000007E-2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numFmt formatCode="0.0%;0.0%" sourceLinked="0"/>
        <c:majorTickMark val="none"/>
        <c:minorTickMark val="none"/>
        <c:tickLblPos val="low"/>
        <c:crossAx val="73463296"/>
        <c:crosses val="autoZero"/>
        <c:crossBetween val="between"/>
        <c:majorUnit val="1.0000000000000002E-2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trlProps/ctrlProp1.xml><?xml version="1.0" encoding="utf-8"?>
<formControlPr xmlns="http://schemas.microsoft.com/office/spreadsheetml/2009/9/main" objectType="Drop" dropStyle="combo" dx="16" fmlaLink="data!$B$103" fmlaRange="data!$A$5:$A$75" noThreeD="1" val="0"/>
</file>

<file path=xl/ctrlProps/ctrlProp2.xml><?xml version="1.0" encoding="utf-8"?>
<formControlPr xmlns="http://schemas.microsoft.com/office/spreadsheetml/2009/9/main" objectType="Drop" dropStyle="combo" dx="16" fmlaLink="data!$B$104" fmlaRange="data!$A$5:$A$75" noThreeD="1" sel="68" val="63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</xdr:row>
          <xdr:rowOff>0</xdr:rowOff>
        </xdr:from>
        <xdr:to>
          <xdr:col>7</xdr:col>
          <xdr:colOff>19050</xdr:colOff>
          <xdr:row>3</xdr:row>
          <xdr:rowOff>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</xdr:row>
          <xdr:rowOff>9525</xdr:rowOff>
        </xdr:from>
        <xdr:to>
          <xdr:col>7</xdr:col>
          <xdr:colOff>19050</xdr:colOff>
          <xdr:row>5</xdr:row>
          <xdr:rowOff>9525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0</xdr:col>
      <xdr:colOff>66674</xdr:colOff>
      <xdr:row>7</xdr:row>
      <xdr:rowOff>28575</xdr:rowOff>
    </xdr:from>
    <xdr:to>
      <xdr:col>11</xdr:col>
      <xdr:colOff>466725</xdr:colOff>
      <xdr:row>33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600075</xdr:colOff>
      <xdr:row>7</xdr:row>
      <xdr:rowOff>28575</xdr:rowOff>
    </xdr:from>
    <xdr:to>
      <xdr:col>22</xdr:col>
      <xdr:colOff>571501</xdr:colOff>
      <xdr:row>33</xdr:row>
      <xdr:rowOff>19050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0.00511</cdr:x>
      <cdr:y>0.9499</cdr:y>
    </cdr:from>
    <cdr:to>
      <cdr:x>0.16865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8575" y="4333875"/>
          <a:ext cx="91440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800"/>
            <a:t>Source: 2011 Census: population and household estimates for Wards and Output Areas in England and Wales Census (PP06), Office for National Statistics.</a:t>
          </a:r>
        </a:p>
      </cdr:txBody>
    </cdr:sp>
  </cdr:relSizeAnchor>
  <cdr:relSizeAnchor xmlns:cdr="http://schemas.openxmlformats.org/drawingml/2006/chartDrawing">
    <cdr:from>
      <cdr:x>0.00511</cdr:x>
      <cdr:y>0.9499</cdr:y>
    </cdr:from>
    <cdr:to>
      <cdr:x>0.16865</cdr:x>
      <cdr:y>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8575" y="4333875"/>
          <a:ext cx="91440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800"/>
            <a:t>Source: 2011 Census: population and household estimates for Wards and Output Areas in England and Wales Census (PP06), Office for National Statistics.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0.00511</cdr:x>
      <cdr:y>0.9499</cdr:y>
    </cdr:from>
    <cdr:to>
      <cdr:x>0.16865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8575" y="4333875"/>
          <a:ext cx="91440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800"/>
            <a:t>Source: 2011 Census: population and household estimates for Wards and Output Areas in England and Wales Census (PP06), Office for National Statistics.</a:t>
          </a:r>
        </a:p>
      </cdr:txBody>
    </cdr:sp>
  </cdr:relSizeAnchor>
  <cdr:relSizeAnchor xmlns:cdr="http://schemas.openxmlformats.org/drawingml/2006/chartDrawing">
    <cdr:from>
      <cdr:x>0.00511</cdr:x>
      <cdr:y>0.9499</cdr:y>
    </cdr:from>
    <cdr:to>
      <cdr:x>0.16865</cdr:x>
      <cdr:y>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8575" y="4333875"/>
          <a:ext cx="91440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800"/>
            <a:t>Source: 2011 Census: population and household estimates for Wards and Output Areas in England and Wales Census (PP06), Office for National Statistics.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K35"/>
  <sheetViews>
    <sheetView tabSelected="1" workbookViewId="0">
      <selection activeCell="J3" sqref="J3"/>
    </sheetView>
  </sheetViews>
  <sheetFormatPr defaultRowHeight="15" x14ac:dyDescent="0.25"/>
  <cols>
    <col min="1" max="7" width="9.140625" style="13"/>
    <col min="8" max="8" width="2.7109375" style="13" customWidth="1"/>
    <col min="9" max="16384" width="9.140625" style="13"/>
  </cols>
  <sheetData>
    <row r="1" spans="1:11" x14ac:dyDescent="0.25">
      <c r="A1" s="12" t="s">
        <v>103</v>
      </c>
    </row>
    <row r="3" spans="1:11" x14ac:dyDescent="0.25">
      <c r="B3" s="12" t="s">
        <v>25</v>
      </c>
    </row>
    <row r="5" spans="1:11" x14ac:dyDescent="0.25">
      <c r="B5" s="12" t="s">
        <v>26</v>
      </c>
    </row>
    <row r="8" spans="1:11" x14ac:dyDescent="0.25">
      <c r="A8" s="12"/>
      <c r="K8" s="12"/>
    </row>
    <row r="35" spans="1:1" x14ac:dyDescent="0.25">
      <c r="A35" s="13" t="s">
        <v>104</v>
      </c>
    </row>
  </sheetData>
  <sheetProtection password="FF61" sheet="1" objects="1" scenarios="1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Drop Down 2">
              <controlPr defaultSize="0" autoLine="0" autoPict="0">
                <anchor moveWithCells="1">
                  <from>
                    <xdr:col>3</xdr:col>
                    <xdr:colOff>19050</xdr:colOff>
                    <xdr:row>2</xdr:row>
                    <xdr:rowOff>0</xdr:rowOff>
                  </from>
                  <to>
                    <xdr:col>7</xdr:col>
                    <xdr:colOff>19050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Drop Down 3">
              <controlPr defaultSize="0" autoLine="0" autoPict="0">
                <anchor moveWithCells="1">
                  <from>
                    <xdr:col>3</xdr:col>
                    <xdr:colOff>19050</xdr:colOff>
                    <xdr:row>4</xdr:row>
                    <xdr:rowOff>9525</xdr:rowOff>
                  </from>
                  <to>
                    <xdr:col>7</xdr:col>
                    <xdr:colOff>19050</xdr:colOff>
                    <xdr:row>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46"/>
  <sheetViews>
    <sheetView topLeftCell="A76" workbookViewId="0">
      <selection activeCell="I80" sqref="I80"/>
    </sheetView>
  </sheetViews>
  <sheetFormatPr defaultRowHeight="15" x14ac:dyDescent="0.25"/>
  <cols>
    <col min="1" max="1" width="28.28515625" style="3" customWidth="1"/>
    <col min="2" max="2" width="11.28515625" style="3" bestFit="1" customWidth="1"/>
    <col min="3" max="4" width="10.140625" style="3" bestFit="1" customWidth="1"/>
    <col min="5" max="5" width="11.5703125" style="3" bestFit="1" customWidth="1"/>
    <col min="6" max="17" width="10.140625" style="3" bestFit="1" customWidth="1"/>
    <col min="18" max="20" width="9.28515625" style="3" bestFit="1" customWidth="1"/>
    <col min="21" max="21" width="14.28515625" style="3" bestFit="1" customWidth="1"/>
    <col min="22" max="22" width="11.28515625" style="3" bestFit="1" customWidth="1"/>
    <col min="23" max="37" width="10.140625" style="3" bestFit="1" customWidth="1"/>
    <col min="38" max="41" width="9.28515625" style="3" bestFit="1" customWidth="1"/>
    <col min="42" max="16384" width="9.140625" style="3"/>
  </cols>
  <sheetData>
    <row r="1" spans="1:41" x14ac:dyDescent="0.25">
      <c r="A1" s="2" t="s">
        <v>102</v>
      </c>
    </row>
    <row r="3" spans="1:41" x14ac:dyDescent="0.25">
      <c r="A3" s="4"/>
      <c r="B3" s="5" t="s">
        <v>20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3" t="s">
        <v>22</v>
      </c>
    </row>
    <row r="4" spans="1:41" x14ac:dyDescent="0.25">
      <c r="A4" s="6" t="s">
        <v>21</v>
      </c>
      <c r="B4" s="7" t="s">
        <v>0</v>
      </c>
      <c r="C4" s="7" t="s">
        <v>1</v>
      </c>
      <c r="D4" s="7" t="s">
        <v>2</v>
      </c>
      <c r="E4" s="7" t="s">
        <v>3</v>
      </c>
      <c r="F4" s="7" t="s">
        <v>4</v>
      </c>
      <c r="G4" s="7" t="s">
        <v>5</v>
      </c>
      <c r="H4" s="8" t="s">
        <v>6</v>
      </c>
      <c r="I4" s="7" t="s">
        <v>7</v>
      </c>
      <c r="J4" s="7" t="s">
        <v>8</v>
      </c>
      <c r="K4" s="7" t="s">
        <v>9</v>
      </c>
      <c r="L4" s="7" t="s">
        <v>10</v>
      </c>
      <c r="M4" s="7" t="s">
        <v>11</v>
      </c>
      <c r="N4" s="7" t="s">
        <v>12</v>
      </c>
      <c r="O4" s="7" t="s">
        <v>13</v>
      </c>
      <c r="P4" s="7" t="s">
        <v>14</v>
      </c>
      <c r="Q4" s="7" t="s">
        <v>15</v>
      </c>
      <c r="R4" s="7" t="s">
        <v>16</v>
      </c>
      <c r="S4" s="7" t="s">
        <v>17</v>
      </c>
      <c r="T4" s="7" t="s">
        <v>18</v>
      </c>
      <c r="U4" s="8" t="s">
        <v>19</v>
      </c>
      <c r="V4" s="7" t="s">
        <v>0</v>
      </c>
      <c r="W4" s="7" t="s">
        <v>1</v>
      </c>
      <c r="X4" s="7" t="s">
        <v>2</v>
      </c>
      <c r="Y4" s="7" t="s">
        <v>3</v>
      </c>
      <c r="Z4" s="7" t="s">
        <v>4</v>
      </c>
      <c r="AA4" s="7" t="s">
        <v>5</v>
      </c>
      <c r="AB4" s="8" t="s">
        <v>6</v>
      </c>
      <c r="AC4" s="7" t="s">
        <v>7</v>
      </c>
      <c r="AD4" s="7" t="s">
        <v>8</v>
      </c>
      <c r="AE4" s="7" t="s">
        <v>9</v>
      </c>
      <c r="AF4" s="7" t="s">
        <v>10</v>
      </c>
      <c r="AG4" s="7" t="s">
        <v>11</v>
      </c>
      <c r="AH4" s="7" t="s">
        <v>12</v>
      </c>
      <c r="AI4" s="7" t="s">
        <v>13</v>
      </c>
      <c r="AJ4" s="7" t="s">
        <v>14</v>
      </c>
      <c r="AK4" s="7" t="s">
        <v>15</v>
      </c>
      <c r="AL4" s="7" t="s">
        <v>16</v>
      </c>
      <c r="AM4" s="7" t="s">
        <v>17</v>
      </c>
      <c r="AN4" s="7" t="s">
        <v>18</v>
      </c>
      <c r="AO4" s="8" t="s">
        <v>19</v>
      </c>
    </row>
    <row r="5" spans="1:41" x14ac:dyDescent="0.25">
      <c r="A5" s="1" t="s">
        <v>35</v>
      </c>
      <c r="B5" s="9">
        <v>2276</v>
      </c>
      <c r="C5" s="9">
        <v>133</v>
      </c>
      <c r="D5" s="9">
        <v>156</v>
      </c>
      <c r="E5" s="9">
        <v>168</v>
      </c>
      <c r="F5" s="9">
        <v>126</v>
      </c>
      <c r="G5" s="9">
        <v>134</v>
      </c>
      <c r="H5" s="9">
        <v>141</v>
      </c>
      <c r="I5" s="9">
        <v>126</v>
      </c>
      <c r="J5" s="9">
        <v>125</v>
      </c>
      <c r="K5" s="9">
        <v>161</v>
      </c>
      <c r="L5" s="9">
        <v>184</v>
      </c>
      <c r="M5" s="9">
        <v>160</v>
      </c>
      <c r="N5" s="9">
        <v>150</v>
      </c>
      <c r="O5" s="9">
        <v>149</v>
      </c>
      <c r="P5" s="9">
        <v>123</v>
      </c>
      <c r="Q5" s="9">
        <v>90</v>
      </c>
      <c r="R5" s="9">
        <v>65</v>
      </c>
      <c r="S5" s="9">
        <v>44</v>
      </c>
      <c r="T5" s="9">
        <v>26</v>
      </c>
      <c r="U5" s="9">
        <v>15</v>
      </c>
      <c r="V5" s="10">
        <v>2490</v>
      </c>
      <c r="W5" s="10">
        <v>110</v>
      </c>
      <c r="X5" s="10">
        <v>162</v>
      </c>
      <c r="Y5" s="10">
        <v>146</v>
      </c>
      <c r="Z5" s="10">
        <v>153</v>
      </c>
      <c r="AA5" s="10">
        <v>134</v>
      </c>
      <c r="AB5" s="10">
        <v>132</v>
      </c>
      <c r="AC5" s="10">
        <v>137</v>
      </c>
      <c r="AD5" s="10">
        <v>145</v>
      </c>
      <c r="AE5" s="10">
        <v>184</v>
      </c>
      <c r="AF5" s="10">
        <v>188</v>
      </c>
      <c r="AG5" s="10">
        <v>194</v>
      </c>
      <c r="AH5" s="10">
        <v>137</v>
      </c>
      <c r="AI5" s="10">
        <v>172</v>
      </c>
      <c r="AJ5" s="10">
        <v>115</v>
      </c>
      <c r="AK5" s="10">
        <v>106</v>
      </c>
      <c r="AL5" s="10">
        <v>105</v>
      </c>
      <c r="AM5" s="10">
        <v>72</v>
      </c>
      <c r="AN5" s="10">
        <v>58</v>
      </c>
      <c r="AO5" s="10">
        <v>40</v>
      </c>
    </row>
    <row r="6" spans="1:41" x14ac:dyDescent="0.25">
      <c r="A6" s="1" t="s">
        <v>36</v>
      </c>
      <c r="B6" s="9">
        <v>2227</v>
      </c>
      <c r="C6" s="9">
        <v>118</v>
      </c>
      <c r="D6" s="9">
        <v>141</v>
      </c>
      <c r="E6" s="9">
        <v>123</v>
      </c>
      <c r="F6" s="9">
        <v>143</v>
      </c>
      <c r="G6" s="9">
        <v>124</v>
      </c>
      <c r="H6" s="9">
        <v>132</v>
      </c>
      <c r="I6" s="9">
        <v>118</v>
      </c>
      <c r="J6" s="9">
        <v>117</v>
      </c>
      <c r="K6" s="9">
        <v>147</v>
      </c>
      <c r="L6" s="9">
        <v>184</v>
      </c>
      <c r="M6" s="9">
        <v>173</v>
      </c>
      <c r="N6" s="9">
        <v>126</v>
      </c>
      <c r="O6" s="9">
        <v>150</v>
      </c>
      <c r="P6" s="9">
        <v>112</v>
      </c>
      <c r="Q6" s="9">
        <v>114</v>
      </c>
      <c r="R6" s="9">
        <v>87</v>
      </c>
      <c r="S6" s="9">
        <v>70</v>
      </c>
      <c r="T6" s="9">
        <v>39</v>
      </c>
      <c r="U6" s="9">
        <v>9</v>
      </c>
      <c r="V6" s="10">
        <v>2338</v>
      </c>
      <c r="W6" s="10">
        <v>129</v>
      </c>
      <c r="X6" s="10">
        <v>102</v>
      </c>
      <c r="Y6" s="10">
        <v>128</v>
      </c>
      <c r="Z6" s="10">
        <v>138</v>
      </c>
      <c r="AA6" s="10">
        <v>125</v>
      </c>
      <c r="AB6" s="10">
        <v>130</v>
      </c>
      <c r="AC6" s="10">
        <v>147</v>
      </c>
      <c r="AD6" s="10">
        <v>121</v>
      </c>
      <c r="AE6" s="10">
        <v>165</v>
      </c>
      <c r="AF6" s="10">
        <v>176</v>
      </c>
      <c r="AG6" s="10">
        <v>168</v>
      </c>
      <c r="AH6" s="10">
        <v>155</v>
      </c>
      <c r="AI6" s="10">
        <v>168</v>
      </c>
      <c r="AJ6" s="10">
        <v>135</v>
      </c>
      <c r="AK6" s="10">
        <v>109</v>
      </c>
      <c r="AL6" s="10">
        <v>101</v>
      </c>
      <c r="AM6" s="10">
        <v>74</v>
      </c>
      <c r="AN6" s="10">
        <v>40</v>
      </c>
      <c r="AO6" s="10">
        <v>27</v>
      </c>
    </row>
    <row r="7" spans="1:41" x14ac:dyDescent="0.25">
      <c r="A7" s="1" t="s">
        <v>37</v>
      </c>
      <c r="B7" s="9">
        <v>2020</v>
      </c>
      <c r="C7" s="9">
        <v>60</v>
      </c>
      <c r="D7" s="9">
        <v>84</v>
      </c>
      <c r="E7" s="9">
        <v>105</v>
      </c>
      <c r="F7" s="9">
        <v>112</v>
      </c>
      <c r="G7" s="9">
        <v>79</v>
      </c>
      <c r="H7" s="9">
        <v>66</v>
      </c>
      <c r="I7" s="9">
        <v>66</v>
      </c>
      <c r="J7" s="9">
        <v>89</v>
      </c>
      <c r="K7" s="9">
        <v>132</v>
      </c>
      <c r="L7" s="9">
        <v>163</v>
      </c>
      <c r="M7" s="9">
        <v>194</v>
      </c>
      <c r="N7" s="9">
        <v>185</v>
      </c>
      <c r="O7" s="9">
        <v>192</v>
      </c>
      <c r="P7" s="9">
        <v>161</v>
      </c>
      <c r="Q7" s="9">
        <v>131</v>
      </c>
      <c r="R7" s="9">
        <v>98</v>
      </c>
      <c r="S7" s="9">
        <v>61</v>
      </c>
      <c r="T7" s="9">
        <v>33</v>
      </c>
      <c r="U7" s="9">
        <v>9</v>
      </c>
      <c r="V7" s="10">
        <v>2152</v>
      </c>
      <c r="W7" s="10">
        <v>77</v>
      </c>
      <c r="X7" s="10">
        <v>74</v>
      </c>
      <c r="Y7" s="10">
        <v>102</v>
      </c>
      <c r="Z7" s="10">
        <v>111</v>
      </c>
      <c r="AA7" s="10">
        <v>80</v>
      </c>
      <c r="AB7" s="10">
        <v>57</v>
      </c>
      <c r="AC7" s="10">
        <v>65</v>
      </c>
      <c r="AD7" s="10">
        <v>102</v>
      </c>
      <c r="AE7" s="10">
        <v>175</v>
      </c>
      <c r="AF7" s="10">
        <v>174</v>
      </c>
      <c r="AG7" s="10">
        <v>195</v>
      </c>
      <c r="AH7" s="10">
        <v>181</v>
      </c>
      <c r="AI7" s="10">
        <v>205</v>
      </c>
      <c r="AJ7" s="10">
        <v>163</v>
      </c>
      <c r="AK7" s="10">
        <v>143</v>
      </c>
      <c r="AL7" s="10">
        <v>106</v>
      </c>
      <c r="AM7" s="10">
        <v>65</v>
      </c>
      <c r="AN7" s="10">
        <v>46</v>
      </c>
      <c r="AO7" s="10">
        <v>31</v>
      </c>
    </row>
    <row r="8" spans="1:41" x14ac:dyDescent="0.25">
      <c r="A8" s="1" t="s">
        <v>38</v>
      </c>
      <c r="B8" s="9">
        <v>2470</v>
      </c>
      <c r="C8" s="9">
        <v>167</v>
      </c>
      <c r="D8" s="9">
        <v>126</v>
      </c>
      <c r="E8" s="9">
        <v>152</v>
      </c>
      <c r="F8" s="9">
        <v>178</v>
      </c>
      <c r="G8" s="9">
        <v>184</v>
      </c>
      <c r="H8" s="9">
        <v>154</v>
      </c>
      <c r="I8" s="9">
        <v>171</v>
      </c>
      <c r="J8" s="9">
        <v>168</v>
      </c>
      <c r="K8" s="9">
        <v>156</v>
      </c>
      <c r="L8" s="9">
        <v>199</v>
      </c>
      <c r="M8" s="9">
        <v>187</v>
      </c>
      <c r="N8" s="9">
        <v>155</v>
      </c>
      <c r="O8" s="9">
        <v>153</v>
      </c>
      <c r="P8" s="9">
        <v>96</v>
      </c>
      <c r="Q8" s="9">
        <v>78</v>
      </c>
      <c r="R8" s="9">
        <v>62</v>
      </c>
      <c r="S8" s="9">
        <v>50</v>
      </c>
      <c r="T8" s="9">
        <v>29</v>
      </c>
      <c r="U8" s="9">
        <v>5</v>
      </c>
      <c r="V8" s="10">
        <v>2498</v>
      </c>
      <c r="W8" s="10">
        <v>118</v>
      </c>
      <c r="X8" s="10">
        <v>135</v>
      </c>
      <c r="Y8" s="10">
        <v>123</v>
      </c>
      <c r="Z8" s="10">
        <v>163</v>
      </c>
      <c r="AA8" s="10">
        <v>181</v>
      </c>
      <c r="AB8" s="10">
        <v>162</v>
      </c>
      <c r="AC8" s="10">
        <v>150</v>
      </c>
      <c r="AD8" s="10">
        <v>168</v>
      </c>
      <c r="AE8" s="10">
        <v>171</v>
      </c>
      <c r="AF8" s="10">
        <v>200</v>
      </c>
      <c r="AG8" s="10">
        <v>189</v>
      </c>
      <c r="AH8" s="10">
        <v>146</v>
      </c>
      <c r="AI8" s="10">
        <v>182</v>
      </c>
      <c r="AJ8" s="10">
        <v>99</v>
      </c>
      <c r="AK8" s="10">
        <v>83</v>
      </c>
      <c r="AL8" s="10">
        <v>75</v>
      </c>
      <c r="AM8" s="10">
        <v>82</v>
      </c>
      <c r="AN8" s="10">
        <v>51</v>
      </c>
      <c r="AO8" s="10">
        <v>20</v>
      </c>
    </row>
    <row r="9" spans="1:41" x14ac:dyDescent="0.25">
      <c r="A9" s="1" t="s">
        <v>39</v>
      </c>
      <c r="B9" s="9">
        <v>2386</v>
      </c>
      <c r="C9" s="9">
        <v>94</v>
      </c>
      <c r="D9" s="9">
        <v>96</v>
      </c>
      <c r="E9" s="9">
        <v>116</v>
      </c>
      <c r="F9" s="9">
        <v>127</v>
      </c>
      <c r="G9" s="9">
        <v>94</v>
      </c>
      <c r="H9" s="9">
        <v>106</v>
      </c>
      <c r="I9" s="9">
        <v>107</v>
      </c>
      <c r="J9" s="9">
        <v>102</v>
      </c>
      <c r="K9" s="9">
        <v>127</v>
      </c>
      <c r="L9" s="9">
        <v>174</v>
      </c>
      <c r="M9" s="9">
        <v>172</v>
      </c>
      <c r="N9" s="9">
        <v>190</v>
      </c>
      <c r="O9" s="9">
        <v>235</v>
      </c>
      <c r="P9" s="9">
        <v>223</v>
      </c>
      <c r="Q9" s="9">
        <v>169</v>
      </c>
      <c r="R9" s="9">
        <v>131</v>
      </c>
      <c r="S9" s="9">
        <v>75</v>
      </c>
      <c r="T9" s="9">
        <v>35</v>
      </c>
      <c r="U9" s="9">
        <v>13</v>
      </c>
      <c r="V9" s="10">
        <v>2460</v>
      </c>
      <c r="W9" s="10">
        <v>73</v>
      </c>
      <c r="X9" s="10">
        <v>88</v>
      </c>
      <c r="Y9" s="10">
        <v>100</v>
      </c>
      <c r="Z9" s="10">
        <v>103</v>
      </c>
      <c r="AA9" s="10">
        <v>92</v>
      </c>
      <c r="AB9" s="10">
        <v>88</v>
      </c>
      <c r="AC9" s="10">
        <v>95</v>
      </c>
      <c r="AD9" s="10">
        <v>96</v>
      </c>
      <c r="AE9" s="10">
        <v>154</v>
      </c>
      <c r="AF9" s="10">
        <v>153</v>
      </c>
      <c r="AG9" s="10">
        <v>197</v>
      </c>
      <c r="AH9" s="10">
        <v>200</v>
      </c>
      <c r="AI9" s="10">
        <v>264</v>
      </c>
      <c r="AJ9" s="10">
        <v>216</v>
      </c>
      <c r="AK9" s="10">
        <v>185</v>
      </c>
      <c r="AL9" s="10">
        <v>156</v>
      </c>
      <c r="AM9" s="10">
        <v>110</v>
      </c>
      <c r="AN9" s="10">
        <v>56</v>
      </c>
      <c r="AO9" s="10">
        <v>34</v>
      </c>
    </row>
    <row r="10" spans="1:41" x14ac:dyDescent="0.25">
      <c r="A10" s="1" t="s">
        <v>40</v>
      </c>
      <c r="B10" s="9">
        <v>2043</v>
      </c>
      <c r="C10" s="9">
        <v>109</v>
      </c>
      <c r="D10" s="9">
        <v>89</v>
      </c>
      <c r="E10" s="9">
        <v>120</v>
      </c>
      <c r="F10" s="9">
        <v>121</v>
      </c>
      <c r="G10" s="9">
        <v>126</v>
      </c>
      <c r="H10" s="9">
        <v>103</v>
      </c>
      <c r="I10" s="9">
        <v>111</v>
      </c>
      <c r="J10" s="9">
        <v>113</v>
      </c>
      <c r="K10" s="9">
        <v>128</v>
      </c>
      <c r="L10" s="9">
        <v>150</v>
      </c>
      <c r="M10" s="9">
        <v>168</v>
      </c>
      <c r="N10" s="9">
        <v>160</v>
      </c>
      <c r="O10" s="9">
        <v>146</v>
      </c>
      <c r="P10" s="9">
        <v>103</v>
      </c>
      <c r="Q10" s="9">
        <v>114</v>
      </c>
      <c r="R10" s="9">
        <v>79</v>
      </c>
      <c r="S10" s="9">
        <v>60</v>
      </c>
      <c r="T10" s="9">
        <v>33</v>
      </c>
      <c r="U10" s="9">
        <v>10</v>
      </c>
      <c r="V10" s="10">
        <v>2251</v>
      </c>
      <c r="W10" s="10">
        <v>76</v>
      </c>
      <c r="X10" s="10">
        <v>103</v>
      </c>
      <c r="Y10" s="10">
        <v>114</v>
      </c>
      <c r="Z10" s="10">
        <v>112</v>
      </c>
      <c r="AA10" s="10">
        <v>107</v>
      </c>
      <c r="AB10" s="10">
        <v>101</v>
      </c>
      <c r="AC10" s="10">
        <v>107</v>
      </c>
      <c r="AD10" s="10">
        <v>120</v>
      </c>
      <c r="AE10" s="10">
        <v>152</v>
      </c>
      <c r="AF10" s="10">
        <v>203</v>
      </c>
      <c r="AG10" s="10">
        <v>168</v>
      </c>
      <c r="AH10" s="10">
        <v>167</v>
      </c>
      <c r="AI10" s="10">
        <v>148</v>
      </c>
      <c r="AJ10" s="10">
        <v>127</v>
      </c>
      <c r="AK10" s="10">
        <v>123</v>
      </c>
      <c r="AL10" s="10">
        <v>103</v>
      </c>
      <c r="AM10" s="10">
        <v>107</v>
      </c>
      <c r="AN10" s="10">
        <v>77</v>
      </c>
      <c r="AO10" s="10">
        <v>36</v>
      </c>
    </row>
    <row r="11" spans="1:41" x14ac:dyDescent="0.25">
      <c r="A11" s="1" t="s">
        <v>41</v>
      </c>
      <c r="B11" s="9">
        <v>2343</v>
      </c>
      <c r="C11" s="9">
        <v>162</v>
      </c>
      <c r="D11" s="9">
        <v>148</v>
      </c>
      <c r="E11" s="9">
        <v>146</v>
      </c>
      <c r="F11" s="9">
        <v>145</v>
      </c>
      <c r="G11" s="9">
        <v>151</v>
      </c>
      <c r="H11" s="9">
        <v>159</v>
      </c>
      <c r="I11" s="9">
        <v>184</v>
      </c>
      <c r="J11" s="9">
        <v>151</v>
      </c>
      <c r="K11" s="9">
        <v>186</v>
      </c>
      <c r="L11" s="9">
        <v>172</v>
      </c>
      <c r="M11" s="9">
        <v>145</v>
      </c>
      <c r="N11" s="9">
        <v>122</v>
      </c>
      <c r="O11" s="9">
        <v>152</v>
      </c>
      <c r="P11" s="9">
        <v>104</v>
      </c>
      <c r="Q11" s="9">
        <v>83</v>
      </c>
      <c r="R11" s="9">
        <v>69</v>
      </c>
      <c r="S11" s="9">
        <v>36</v>
      </c>
      <c r="T11" s="9">
        <v>20</v>
      </c>
      <c r="U11" s="9">
        <v>8</v>
      </c>
      <c r="V11" s="10">
        <v>2501</v>
      </c>
      <c r="W11" s="10">
        <v>155</v>
      </c>
      <c r="X11" s="10">
        <v>137</v>
      </c>
      <c r="Y11" s="10">
        <v>146</v>
      </c>
      <c r="Z11" s="10">
        <v>168</v>
      </c>
      <c r="AA11" s="10">
        <v>143</v>
      </c>
      <c r="AB11" s="10">
        <v>189</v>
      </c>
      <c r="AC11" s="10">
        <v>164</v>
      </c>
      <c r="AD11" s="10">
        <v>159</v>
      </c>
      <c r="AE11" s="10">
        <v>184</v>
      </c>
      <c r="AF11" s="10">
        <v>179</v>
      </c>
      <c r="AG11" s="10">
        <v>146</v>
      </c>
      <c r="AH11" s="10">
        <v>153</v>
      </c>
      <c r="AI11" s="10">
        <v>141</v>
      </c>
      <c r="AJ11" s="10">
        <v>108</v>
      </c>
      <c r="AK11" s="10">
        <v>113</v>
      </c>
      <c r="AL11" s="10">
        <v>78</v>
      </c>
      <c r="AM11" s="10">
        <v>61</v>
      </c>
      <c r="AN11" s="10">
        <v>52</v>
      </c>
      <c r="AO11" s="10">
        <v>25</v>
      </c>
    </row>
    <row r="12" spans="1:41" x14ac:dyDescent="0.25">
      <c r="A12" s="1" t="s">
        <v>42</v>
      </c>
      <c r="B12" s="9">
        <v>2751</v>
      </c>
      <c r="C12" s="9">
        <v>162</v>
      </c>
      <c r="D12" s="9">
        <v>178</v>
      </c>
      <c r="E12" s="9">
        <v>197</v>
      </c>
      <c r="F12" s="9">
        <v>196</v>
      </c>
      <c r="G12" s="9">
        <v>153</v>
      </c>
      <c r="H12" s="9">
        <v>107</v>
      </c>
      <c r="I12" s="9">
        <v>155</v>
      </c>
      <c r="J12" s="9">
        <v>139</v>
      </c>
      <c r="K12" s="9">
        <v>258</v>
      </c>
      <c r="L12" s="9">
        <v>255</v>
      </c>
      <c r="M12" s="9">
        <v>205</v>
      </c>
      <c r="N12" s="9">
        <v>179</v>
      </c>
      <c r="O12" s="9">
        <v>162</v>
      </c>
      <c r="P12" s="9">
        <v>135</v>
      </c>
      <c r="Q12" s="9">
        <v>97</v>
      </c>
      <c r="R12" s="9">
        <v>96</v>
      </c>
      <c r="S12" s="9">
        <v>51</v>
      </c>
      <c r="T12" s="9">
        <v>22</v>
      </c>
      <c r="U12" s="9">
        <v>4</v>
      </c>
      <c r="V12" s="10">
        <v>2906</v>
      </c>
      <c r="W12" s="10">
        <v>171</v>
      </c>
      <c r="X12" s="10">
        <v>165</v>
      </c>
      <c r="Y12" s="10">
        <v>164</v>
      </c>
      <c r="Z12" s="10">
        <v>170</v>
      </c>
      <c r="AA12" s="10">
        <v>127</v>
      </c>
      <c r="AB12" s="10">
        <v>144</v>
      </c>
      <c r="AC12" s="10">
        <v>172</v>
      </c>
      <c r="AD12" s="10">
        <v>206</v>
      </c>
      <c r="AE12" s="10">
        <v>231</v>
      </c>
      <c r="AF12" s="10">
        <v>294</v>
      </c>
      <c r="AG12" s="10">
        <v>212</v>
      </c>
      <c r="AH12" s="10">
        <v>166</v>
      </c>
      <c r="AI12" s="10">
        <v>208</v>
      </c>
      <c r="AJ12" s="10">
        <v>108</v>
      </c>
      <c r="AK12" s="10">
        <v>135</v>
      </c>
      <c r="AL12" s="10">
        <v>104</v>
      </c>
      <c r="AM12" s="10">
        <v>68</v>
      </c>
      <c r="AN12" s="10">
        <v>48</v>
      </c>
      <c r="AO12" s="10">
        <v>13</v>
      </c>
    </row>
    <row r="13" spans="1:41" x14ac:dyDescent="0.25">
      <c r="A13" s="1" t="s">
        <v>43</v>
      </c>
      <c r="B13" s="9">
        <v>2035</v>
      </c>
      <c r="C13" s="9">
        <v>92</v>
      </c>
      <c r="D13" s="9">
        <v>100</v>
      </c>
      <c r="E13" s="9">
        <v>95</v>
      </c>
      <c r="F13" s="9">
        <v>110</v>
      </c>
      <c r="G13" s="9">
        <v>90</v>
      </c>
      <c r="H13" s="9">
        <v>83</v>
      </c>
      <c r="I13" s="9">
        <v>92</v>
      </c>
      <c r="J13" s="9">
        <v>103</v>
      </c>
      <c r="K13" s="9">
        <v>134</v>
      </c>
      <c r="L13" s="9">
        <v>177</v>
      </c>
      <c r="M13" s="9">
        <v>192</v>
      </c>
      <c r="N13" s="9">
        <v>161</v>
      </c>
      <c r="O13" s="9">
        <v>178</v>
      </c>
      <c r="P13" s="9">
        <v>146</v>
      </c>
      <c r="Q13" s="9">
        <v>111</v>
      </c>
      <c r="R13" s="9">
        <v>83</v>
      </c>
      <c r="S13" s="9">
        <v>53</v>
      </c>
      <c r="T13" s="9">
        <v>26</v>
      </c>
      <c r="U13" s="9">
        <v>9</v>
      </c>
      <c r="V13" s="10">
        <v>2039</v>
      </c>
      <c r="W13" s="10">
        <v>97</v>
      </c>
      <c r="X13" s="10">
        <v>93</v>
      </c>
      <c r="Y13" s="10">
        <v>92</v>
      </c>
      <c r="Z13" s="10">
        <v>92</v>
      </c>
      <c r="AA13" s="10">
        <v>77</v>
      </c>
      <c r="AB13" s="10">
        <v>90</v>
      </c>
      <c r="AC13" s="10">
        <v>74</v>
      </c>
      <c r="AD13" s="10">
        <v>114</v>
      </c>
      <c r="AE13" s="10">
        <v>149</v>
      </c>
      <c r="AF13" s="10">
        <v>163</v>
      </c>
      <c r="AG13" s="10">
        <v>194</v>
      </c>
      <c r="AH13" s="10">
        <v>158</v>
      </c>
      <c r="AI13" s="10">
        <v>174</v>
      </c>
      <c r="AJ13" s="10">
        <v>137</v>
      </c>
      <c r="AK13" s="10">
        <v>128</v>
      </c>
      <c r="AL13" s="10">
        <v>89</v>
      </c>
      <c r="AM13" s="10">
        <v>61</v>
      </c>
      <c r="AN13" s="10">
        <v>35</v>
      </c>
      <c r="AO13" s="10">
        <v>22</v>
      </c>
    </row>
    <row r="14" spans="1:41" x14ac:dyDescent="0.25">
      <c r="A14" s="1" t="s">
        <v>44</v>
      </c>
      <c r="B14" s="9">
        <v>2326</v>
      </c>
      <c r="C14" s="9">
        <v>129</v>
      </c>
      <c r="D14" s="9">
        <v>151</v>
      </c>
      <c r="E14" s="9">
        <v>120</v>
      </c>
      <c r="F14" s="9">
        <v>125</v>
      </c>
      <c r="G14" s="9">
        <v>119</v>
      </c>
      <c r="H14" s="9">
        <v>151</v>
      </c>
      <c r="I14" s="9">
        <v>164</v>
      </c>
      <c r="J14" s="9">
        <v>125</v>
      </c>
      <c r="K14" s="9">
        <v>148</v>
      </c>
      <c r="L14" s="9">
        <v>171</v>
      </c>
      <c r="M14" s="9">
        <v>157</v>
      </c>
      <c r="N14" s="9">
        <v>160</v>
      </c>
      <c r="O14" s="9">
        <v>175</v>
      </c>
      <c r="P14" s="9">
        <v>140</v>
      </c>
      <c r="Q14" s="9">
        <v>91</v>
      </c>
      <c r="R14" s="9">
        <v>95</v>
      </c>
      <c r="S14" s="9">
        <v>50</v>
      </c>
      <c r="T14" s="9">
        <v>37</v>
      </c>
      <c r="U14" s="9">
        <v>18</v>
      </c>
      <c r="V14" s="10">
        <v>2548</v>
      </c>
      <c r="W14" s="10">
        <v>150</v>
      </c>
      <c r="X14" s="10">
        <v>110</v>
      </c>
      <c r="Y14" s="10">
        <v>130</v>
      </c>
      <c r="Z14" s="10">
        <v>129</v>
      </c>
      <c r="AA14" s="10">
        <v>146</v>
      </c>
      <c r="AB14" s="10">
        <v>172</v>
      </c>
      <c r="AC14" s="10">
        <v>119</v>
      </c>
      <c r="AD14" s="10">
        <v>145</v>
      </c>
      <c r="AE14" s="10">
        <v>178</v>
      </c>
      <c r="AF14" s="10">
        <v>183</v>
      </c>
      <c r="AG14" s="10">
        <v>186</v>
      </c>
      <c r="AH14" s="10">
        <v>182</v>
      </c>
      <c r="AI14" s="10">
        <v>189</v>
      </c>
      <c r="AJ14" s="10">
        <v>124</v>
      </c>
      <c r="AK14" s="10">
        <v>107</v>
      </c>
      <c r="AL14" s="10">
        <v>112</v>
      </c>
      <c r="AM14" s="10">
        <v>88</v>
      </c>
      <c r="AN14" s="10">
        <v>63</v>
      </c>
      <c r="AO14" s="10">
        <v>35</v>
      </c>
    </row>
    <row r="15" spans="1:41" x14ac:dyDescent="0.25">
      <c r="A15" s="1" t="s">
        <v>45</v>
      </c>
      <c r="B15" s="9">
        <v>2142</v>
      </c>
      <c r="C15" s="9">
        <v>113</v>
      </c>
      <c r="D15" s="9">
        <v>102</v>
      </c>
      <c r="E15" s="9">
        <v>116</v>
      </c>
      <c r="F15" s="9">
        <v>123</v>
      </c>
      <c r="G15" s="9">
        <v>108</v>
      </c>
      <c r="H15" s="9">
        <v>127</v>
      </c>
      <c r="I15" s="9">
        <v>141</v>
      </c>
      <c r="J15" s="9">
        <v>113</v>
      </c>
      <c r="K15" s="9">
        <v>133</v>
      </c>
      <c r="L15" s="9">
        <v>161</v>
      </c>
      <c r="M15" s="9">
        <v>131</v>
      </c>
      <c r="N15" s="9">
        <v>136</v>
      </c>
      <c r="O15" s="9">
        <v>165</v>
      </c>
      <c r="P15" s="9">
        <v>143</v>
      </c>
      <c r="Q15" s="9">
        <v>108</v>
      </c>
      <c r="R15" s="9">
        <v>88</v>
      </c>
      <c r="S15" s="9">
        <v>78</v>
      </c>
      <c r="T15" s="9">
        <v>39</v>
      </c>
      <c r="U15" s="9">
        <v>17</v>
      </c>
      <c r="V15" s="10">
        <v>2335</v>
      </c>
      <c r="W15" s="10">
        <v>99</v>
      </c>
      <c r="X15" s="10">
        <v>113</v>
      </c>
      <c r="Y15" s="10">
        <v>104</v>
      </c>
      <c r="Z15" s="10">
        <v>100</v>
      </c>
      <c r="AA15" s="10">
        <v>139</v>
      </c>
      <c r="AB15" s="10">
        <v>132</v>
      </c>
      <c r="AC15" s="10">
        <v>119</v>
      </c>
      <c r="AD15" s="10">
        <v>108</v>
      </c>
      <c r="AE15" s="10">
        <v>127</v>
      </c>
      <c r="AF15" s="10">
        <v>159</v>
      </c>
      <c r="AG15" s="10">
        <v>165</v>
      </c>
      <c r="AH15" s="10">
        <v>168</v>
      </c>
      <c r="AI15" s="10">
        <v>166</v>
      </c>
      <c r="AJ15" s="10">
        <v>142</v>
      </c>
      <c r="AK15" s="10">
        <v>138</v>
      </c>
      <c r="AL15" s="10">
        <v>134</v>
      </c>
      <c r="AM15" s="10">
        <v>97</v>
      </c>
      <c r="AN15" s="10">
        <v>67</v>
      </c>
      <c r="AO15" s="10">
        <v>58</v>
      </c>
    </row>
    <row r="16" spans="1:41" x14ac:dyDescent="0.25">
      <c r="A16" s="1" t="s">
        <v>46</v>
      </c>
      <c r="B16" s="9">
        <v>1924</v>
      </c>
      <c r="C16" s="9">
        <v>129</v>
      </c>
      <c r="D16" s="9">
        <v>124</v>
      </c>
      <c r="E16" s="9">
        <v>100</v>
      </c>
      <c r="F16" s="9">
        <v>122</v>
      </c>
      <c r="G16" s="9">
        <v>107</v>
      </c>
      <c r="H16" s="9">
        <v>84</v>
      </c>
      <c r="I16" s="9">
        <v>87</v>
      </c>
      <c r="J16" s="9">
        <v>111</v>
      </c>
      <c r="K16" s="9">
        <v>120</v>
      </c>
      <c r="L16" s="9">
        <v>123</v>
      </c>
      <c r="M16" s="9">
        <v>132</v>
      </c>
      <c r="N16" s="9">
        <v>124</v>
      </c>
      <c r="O16" s="9">
        <v>160</v>
      </c>
      <c r="P16" s="9">
        <v>115</v>
      </c>
      <c r="Q16" s="9">
        <v>104</v>
      </c>
      <c r="R16" s="9">
        <v>87</v>
      </c>
      <c r="S16" s="9">
        <v>50</v>
      </c>
      <c r="T16" s="9">
        <v>31</v>
      </c>
      <c r="U16" s="9">
        <v>14</v>
      </c>
      <c r="V16" s="10">
        <v>2142</v>
      </c>
      <c r="W16" s="10">
        <v>124</v>
      </c>
      <c r="X16" s="10">
        <v>94</v>
      </c>
      <c r="Y16" s="10">
        <v>113</v>
      </c>
      <c r="Z16" s="10">
        <v>123</v>
      </c>
      <c r="AA16" s="10">
        <v>98</v>
      </c>
      <c r="AB16" s="10">
        <v>109</v>
      </c>
      <c r="AC16" s="10">
        <v>102</v>
      </c>
      <c r="AD16" s="10">
        <v>123</v>
      </c>
      <c r="AE16" s="10">
        <v>134</v>
      </c>
      <c r="AF16" s="10">
        <v>157</v>
      </c>
      <c r="AG16" s="10">
        <v>152</v>
      </c>
      <c r="AH16" s="10">
        <v>141</v>
      </c>
      <c r="AI16" s="10">
        <v>183</v>
      </c>
      <c r="AJ16" s="10">
        <v>156</v>
      </c>
      <c r="AK16" s="10">
        <v>98</v>
      </c>
      <c r="AL16" s="10">
        <v>91</v>
      </c>
      <c r="AM16" s="10">
        <v>66</v>
      </c>
      <c r="AN16" s="10">
        <v>53</v>
      </c>
      <c r="AO16" s="10">
        <v>25</v>
      </c>
    </row>
    <row r="17" spans="1:41" x14ac:dyDescent="0.25">
      <c r="A17" s="1" t="s">
        <v>47</v>
      </c>
      <c r="B17" s="9">
        <v>2137</v>
      </c>
      <c r="C17" s="9">
        <v>92</v>
      </c>
      <c r="D17" s="9">
        <v>122</v>
      </c>
      <c r="E17" s="9">
        <v>111</v>
      </c>
      <c r="F17" s="9">
        <v>143</v>
      </c>
      <c r="G17" s="9">
        <v>110</v>
      </c>
      <c r="H17" s="9">
        <v>127</v>
      </c>
      <c r="I17" s="9">
        <v>99</v>
      </c>
      <c r="J17" s="9">
        <v>132</v>
      </c>
      <c r="K17" s="9">
        <v>143</v>
      </c>
      <c r="L17" s="9">
        <v>169</v>
      </c>
      <c r="M17" s="9">
        <v>162</v>
      </c>
      <c r="N17" s="9">
        <v>144</v>
      </c>
      <c r="O17" s="9">
        <v>151</v>
      </c>
      <c r="P17" s="9">
        <v>129</v>
      </c>
      <c r="Q17" s="9">
        <v>97</v>
      </c>
      <c r="R17" s="9">
        <v>78</v>
      </c>
      <c r="S17" s="9">
        <v>69</v>
      </c>
      <c r="T17" s="9">
        <v>46</v>
      </c>
      <c r="U17" s="9">
        <v>13</v>
      </c>
      <c r="V17" s="10">
        <v>2311</v>
      </c>
      <c r="W17" s="10">
        <v>88</v>
      </c>
      <c r="X17" s="10">
        <v>90</v>
      </c>
      <c r="Y17" s="10">
        <v>99</v>
      </c>
      <c r="Z17" s="10">
        <v>130</v>
      </c>
      <c r="AA17" s="10">
        <v>103</v>
      </c>
      <c r="AB17" s="10">
        <v>133</v>
      </c>
      <c r="AC17" s="10">
        <v>135</v>
      </c>
      <c r="AD17" s="10">
        <v>119</v>
      </c>
      <c r="AE17" s="10">
        <v>171</v>
      </c>
      <c r="AF17" s="10">
        <v>192</v>
      </c>
      <c r="AG17" s="10">
        <v>157</v>
      </c>
      <c r="AH17" s="10">
        <v>162</v>
      </c>
      <c r="AI17" s="10">
        <v>165</v>
      </c>
      <c r="AJ17" s="10">
        <v>134</v>
      </c>
      <c r="AK17" s="10">
        <v>109</v>
      </c>
      <c r="AL17" s="10">
        <v>98</v>
      </c>
      <c r="AM17" s="10">
        <v>103</v>
      </c>
      <c r="AN17" s="10">
        <v>63</v>
      </c>
      <c r="AO17" s="10">
        <v>60</v>
      </c>
    </row>
    <row r="18" spans="1:41" x14ac:dyDescent="0.25">
      <c r="A18" s="1" t="s">
        <v>48</v>
      </c>
      <c r="B18" s="9">
        <v>2179</v>
      </c>
      <c r="C18" s="9">
        <v>105</v>
      </c>
      <c r="D18" s="9">
        <v>135</v>
      </c>
      <c r="E18" s="9">
        <v>202</v>
      </c>
      <c r="F18" s="9">
        <v>120</v>
      </c>
      <c r="G18" s="9">
        <v>87</v>
      </c>
      <c r="H18" s="9">
        <v>61</v>
      </c>
      <c r="I18" s="9">
        <v>84</v>
      </c>
      <c r="J18" s="9">
        <v>105</v>
      </c>
      <c r="K18" s="9">
        <v>165</v>
      </c>
      <c r="L18" s="9">
        <v>166</v>
      </c>
      <c r="M18" s="9">
        <v>191</v>
      </c>
      <c r="N18" s="9">
        <v>176</v>
      </c>
      <c r="O18" s="9">
        <v>172</v>
      </c>
      <c r="P18" s="9">
        <v>143</v>
      </c>
      <c r="Q18" s="9">
        <v>97</v>
      </c>
      <c r="R18" s="9">
        <v>76</v>
      </c>
      <c r="S18" s="9">
        <v>49</v>
      </c>
      <c r="T18" s="9">
        <v>33</v>
      </c>
      <c r="U18" s="9">
        <v>12</v>
      </c>
      <c r="V18" s="10">
        <v>2355</v>
      </c>
      <c r="W18" s="10">
        <v>93</v>
      </c>
      <c r="X18" s="10">
        <v>113</v>
      </c>
      <c r="Y18" s="10">
        <v>152</v>
      </c>
      <c r="Z18" s="10">
        <v>119</v>
      </c>
      <c r="AA18" s="10">
        <v>63</v>
      </c>
      <c r="AB18" s="10">
        <v>74</v>
      </c>
      <c r="AC18" s="10">
        <v>93</v>
      </c>
      <c r="AD18" s="10">
        <v>136</v>
      </c>
      <c r="AE18" s="10">
        <v>192</v>
      </c>
      <c r="AF18" s="10">
        <v>207</v>
      </c>
      <c r="AG18" s="10">
        <v>197</v>
      </c>
      <c r="AH18" s="10">
        <v>178</v>
      </c>
      <c r="AI18" s="10">
        <v>181</v>
      </c>
      <c r="AJ18" s="10">
        <v>153</v>
      </c>
      <c r="AK18" s="10">
        <v>129</v>
      </c>
      <c r="AL18" s="10">
        <v>90</v>
      </c>
      <c r="AM18" s="10">
        <v>77</v>
      </c>
      <c r="AN18" s="10">
        <v>74</v>
      </c>
      <c r="AO18" s="10">
        <v>34</v>
      </c>
    </row>
    <row r="19" spans="1:41" x14ac:dyDescent="0.25">
      <c r="A19" s="1" t="s">
        <v>49</v>
      </c>
      <c r="B19" s="9">
        <v>3257</v>
      </c>
      <c r="C19" s="9">
        <v>117</v>
      </c>
      <c r="D19" s="9">
        <v>124</v>
      </c>
      <c r="E19" s="9">
        <v>147</v>
      </c>
      <c r="F19" s="9">
        <v>133</v>
      </c>
      <c r="G19" s="9">
        <v>320</v>
      </c>
      <c r="H19" s="9">
        <v>339</v>
      </c>
      <c r="I19" s="9">
        <v>265</v>
      </c>
      <c r="J19" s="9">
        <v>219</v>
      </c>
      <c r="K19" s="9">
        <v>278</v>
      </c>
      <c r="L19" s="9">
        <v>240</v>
      </c>
      <c r="M19" s="9">
        <v>234</v>
      </c>
      <c r="N19" s="9">
        <v>213</v>
      </c>
      <c r="O19" s="9">
        <v>190</v>
      </c>
      <c r="P19" s="9">
        <v>161</v>
      </c>
      <c r="Q19" s="9">
        <v>123</v>
      </c>
      <c r="R19" s="9">
        <v>72</v>
      </c>
      <c r="S19" s="9">
        <v>50</v>
      </c>
      <c r="T19" s="9">
        <v>21</v>
      </c>
      <c r="U19" s="9">
        <v>11</v>
      </c>
      <c r="V19" s="10">
        <v>2339</v>
      </c>
      <c r="W19" s="10">
        <v>126</v>
      </c>
      <c r="X19" s="10">
        <v>119</v>
      </c>
      <c r="Y19" s="10">
        <v>140</v>
      </c>
      <c r="Z19" s="10">
        <v>110</v>
      </c>
      <c r="AA19" s="10">
        <v>111</v>
      </c>
      <c r="AB19" s="10">
        <v>150</v>
      </c>
      <c r="AC19" s="10">
        <v>124</v>
      </c>
      <c r="AD19" s="10">
        <v>143</v>
      </c>
      <c r="AE19" s="10">
        <v>187</v>
      </c>
      <c r="AF19" s="10">
        <v>183</v>
      </c>
      <c r="AG19" s="10">
        <v>200</v>
      </c>
      <c r="AH19" s="10">
        <v>150</v>
      </c>
      <c r="AI19" s="10">
        <v>169</v>
      </c>
      <c r="AJ19" s="10">
        <v>137</v>
      </c>
      <c r="AK19" s="10">
        <v>101</v>
      </c>
      <c r="AL19" s="10">
        <v>74</v>
      </c>
      <c r="AM19" s="10">
        <v>64</v>
      </c>
      <c r="AN19" s="10">
        <v>36</v>
      </c>
      <c r="AO19" s="10">
        <v>15</v>
      </c>
    </row>
    <row r="20" spans="1:41" x14ac:dyDescent="0.25">
      <c r="A20" s="1" t="s">
        <v>50</v>
      </c>
      <c r="B20" s="9">
        <v>2286</v>
      </c>
      <c r="C20" s="9">
        <v>181</v>
      </c>
      <c r="D20" s="9">
        <v>132</v>
      </c>
      <c r="E20" s="9">
        <v>149</v>
      </c>
      <c r="F20" s="9">
        <v>134</v>
      </c>
      <c r="G20" s="9">
        <v>116</v>
      </c>
      <c r="H20" s="9">
        <v>141</v>
      </c>
      <c r="I20" s="9">
        <v>135</v>
      </c>
      <c r="J20" s="9">
        <v>138</v>
      </c>
      <c r="K20" s="9">
        <v>175</v>
      </c>
      <c r="L20" s="9">
        <v>167</v>
      </c>
      <c r="M20" s="9">
        <v>171</v>
      </c>
      <c r="N20" s="9">
        <v>174</v>
      </c>
      <c r="O20" s="9">
        <v>134</v>
      </c>
      <c r="P20" s="9">
        <v>103</v>
      </c>
      <c r="Q20" s="9">
        <v>83</v>
      </c>
      <c r="R20" s="9">
        <v>72</v>
      </c>
      <c r="S20" s="9">
        <v>55</v>
      </c>
      <c r="T20" s="9">
        <v>16</v>
      </c>
      <c r="U20" s="9">
        <v>10</v>
      </c>
      <c r="V20" s="10">
        <v>2506</v>
      </c>
      <c r="W20" s="10">
        <v>163</v>
      </c>
      <c r="X20" s="10">
        <v>167</v>
      </c>
      <c r="Y20" s="10">
        <v>147</v>
      </c>
      <c r="Z20" s="10">
        <v>134</v>
      </c>
      <c r="AA20" s="10">
        <v>143</v>
      </c>
      <c r="AB20" s="10">
        <v>176</v>
      </c>
      <c r="AC20" s="10">
        <v>175</v>
      </c>
      <c r="AD20" s="10">
        <v>165</v>
      </c>
      <c r="AE20" s="10">
        <v>178</v>
      </c>
      <c r="AF20" s="10">
        <v>191</v>
      </c>
      <c r="AG20" s="10">
        <v>186</v>
      </c>
      <c r="AH20" s="10">
        <v>124</v>
      </c>
      <c r="AI20" s="10">
        <v>119</v>
      </c>
      <c r="AJ20" s="10">
        <v>105</v>
      </c>
      <c r="AK20" s="10">
        <v>110</v>
      </c>
      <c r="AL20" s="10">
        <v>99</v>
      </c>
      <c r="AM20" s="10">
        <v>58</v>
      </c>
      <c r="AN20" s="10">
        <v>47</v>
      </c>
      <c r="AO20" s="10">
        <v>19</v>
      </c>
    </row>
    <row r="21" spans="1:41" x14ac:dyDescent="0.25">
      <c r="A21" s="1" t="s">
        <v>51</v>
      </c>
      <c r="B21" s="9">
        <v>2542</v>
      </c>
      <c r="C21" s="9">
        <v>173</v>
      </c>
      <c r="D21" s="9">
        <v>136</v>
      </c>
      <c r="E21" s="9">
        <v>128</v>
      </c>
      <c r="F21" s="9">
        <v>153</v>
      </c>
      <c r="G21" s="9">
        <v>165</v>
      </c>
      <c r="H21" s="9">
        <v>166</v>
      </c>
      <c r="I21" s="9">
        <v>142</v>
      </c>
      <c r="J21" s="9">
        <v>171</v>
      </c>
      <c r="K21" s="9">
        <v>194</v>
      </c>
      <c r="L21" s="9">
        <v>207</v>
      </c>
      <c r="M21" s="9">
        <v>163</v>
      </c>
      <c r="N21" s="9">
        <v>152</v>
      </c>
      <c r="O21" s="9">
        <v>162</v>
      </c>
      <c r="P21" s="9">
        <v>146</v>
      </c>
      <c r="Q21" s="9">
        <v>111</v>
      </c>
      <c r="R21" s="9">
        <v>82</v>
      </c>
      <c r="S21" s="9">
        <v>56</v>
      </c>
      <c r="T21" s="9">
        <v>28</v>
      </c>
      <c r="U21" s="9">
        <v>7</v>
      </c>
      <c r="V21" s="10">
        <v>2586</v>
      </c>
      <c r="W21" s="10">
        <v>160</v>
      </c>
      <c r="X21" s="10">
        <v>103</v>
      </c>
      <c r="Y21" s="10">
        <v>141</v>
      </c>
      <c r="Z21" s="10">
        <v>149</v>
      </c>
      <c r="AA21" s="10">
        <v>183</v>
      </c>
      <c r="AB21" s="10">
        <v>181</v>
      </c>
      <c r="AC21" s="10">
        <v>156</v>
      </c>
      <c r="AD21" s="10">
        <v>157</v>
      </c>
      <c r="AE21" s="10">
        <v>178</v>
      </c>
      <c r="AF21" s="10">
        <v>182</v>
      </c>
      <c r="AG21" s="10">
        <v>170</v>
      </c>
      <c r="AH21" s="10">
        <v>152</v>
      </c>
      <c r="AI21" s="10">
        <v>194</v>
      </c>
      <c r="AJ21" s="10">
        <v>133</v>
      </c>
      <c r="AK21" s="10">
        <v>124</v>
      </c>
      <c r="AL21" s="10">
        <v>88</v>
      </c>
      <c r="AM21" s="10">
        <v>75</v>
      </c>
      <c r="AN21" s="10">
        <v>45</v>
      </c>
      <c r="AO21" s="10">
        <v>15</v>
      </c>
    </row>
    <row r="22" spans="1:41" x14ac:dyDescent="0.25">
      <c r="A22" s="1" t="s">
        <v>52</v>
      </c>
      <c r="B22" s="9">
        <v>2012</v>
      </c>
      <c r="C22" s="9">
        <v>99</v>
      </c>
      <c r="D22" s="9">
        <v>76</v>
      </c>
      <c r="E22" s="9">
        <v>93</v>
      </c>
      <c r="F22" s="9">
        <v>119</v>
      </c>
      <c r="G22" s="9">
        <v>95</v>
      </c>
      <c r="H22" s="9">
        <v>87</v>
      </c>
      <c r="I22" s="9">
        <v>99</v>
      </c>
      <c r="J22" s="9">
        <v>92</v>
      </c>
      <c r="K22" s="9">
        <v>128</v>
      </c>
      <c r="L22" s="9">
        <v>148</v>
      </c>
      <c r="M22" s="9">
        <v>164</v>
      </c>
      <c r="N22" s="9">
        <v>167</v>
      </c>
      <c r="O22" s="9">
        <v>173</v>
      </c>
      <c r="P22" s="9">
        <v>115</v>
      </c>
      <c r="Q22" s="9">
        <v>122</v>
      </c>
      <c r="R22" s="9">
        <v>120</v>
      </c>
      <c r="S22" s="9">
        <v>70</v>
      </c>
      <c r="T22" s="9">
        <v>33</v>
      </c>
      <c r="U22" s="9">
        <v>12</v>
      </c>
      <c r="V22" s="10">
        <v>2179</v>
      </c>
      <c r="W22" s="10">
        <v>69</v>
      </c>
      <c r="X22" s="10">
        <v>92</v>
      </c>
      <c r="Y22" s="10">
        <v>83</v>
      </c>
      <c r="Z22" s="10">
        <v>130</v>
      </c>
      <c r="AA22" s="10">
        <v>62</v>
      </c>
      <c r="AB22" s="10">
        <v>70</v>
      </c>
      <c r="AC22" s="10">
        <v>97</v>
      </c>
      <c r="AD22" s="10">
        <v>96</v>
      </c>
      <c r="AE22" s="10">
        <v>141</v>
      </c>
      <c r="AF22" s="10">
        <v>162</v>
      </c>
      <c r="AG22" s="10">
        <v>194</v>
      </c>
      <c r="AH22" s="10">
        <v>156</v>
      </c>
      <c r="AI22" s="10">
        <v>182</v>
      </c>
      <c r="AJ22" s="10">
        <v>134</v>
      </c>
      <c r="AK22" s="10">
        <v>157</v>
      </c>
      <c r="AL22" s="10">
        <v>123</v>
      </c>
      <c r="AM22" s="10">
        <v>105</v>
      </c>
      <c r="AN22" s="10">
        <v>82</v>
      </c>
      <c r="AO22" s="10">
        <v>44</v>
      </c>
    </row>
    <row r="23" spans="1:41" x14ac:dyDescent="0.25">
      <c r="A23" s="1" t="s">
        <v>53</v>
      </c>
      <c r="B23" s="9">
        <v>2120</v>
      </c>
      <c r="C23" s="9">
        <v>132</v>
      </c>
      <c r="D23" s="9">
        <v>151</v>
      </c>
      <c r="E23" s="9">
        <v>159</v>
      </c>
      <c r="F23" s="9">
        <v>181</v>
      </c>
      <c r="G23" s="9">
        <v>122</v>
      </c>
      <c r="H23" s="9">
        <v>116</v>
      </c>
      <c r="I23" s="9">
        <v>111</v>
      </c>
      <c r="J23" s="9">
        <v>118</v>
      </c>
      <c r="K23" s="9">
        <v>153</v>
      </c>
      <c r="L23" s="9">
        <v>160</v>
      </c>
      <c r="M23" s="9">
        <v>127</v>
      </c>
      <c r="N23" s="9">
        <v>128</v>
      </c>
      <c r="O23" s="9">
        <v>143</v>
      </c>
      <c r="P23" s="9">
        <v>108</v>
      </c>
      <c r="Q23" s="9">
        <v>75</v>
      </c>
      <c r="R23" s="9">
        <v>62</v>
      </c>
      <c r="S23" s="9">
        <v>46</v>
      </c>
      <c r="T23" s="9">
        <v>20</v>
      </c>
      <c r="U23" s="9">
        <v>8</v>
      </c>
      <c r="V23" s="10">
        <v>2346</v>
      </c>
      <c r="W23" s="10">
        <v>129</v>
      </c>
      <c r="X23" s="10">
        <v>141</v>
      </c>
      <c r="Y23" s="10">
        <v>162</v>
      </c>
      <c r="Z23" s="10">
        <v>166</v>
      </c>
      <c r="AA23" s="10">
        <v>147</v>
      </c>
      <c r="AB23" s="10">
        <v>149</v>
      </c>
      <c r="AC23" s="10">
        <v>123</v>
      </c>
      <c r="AD23" s="10">
        <v>132</v>
      </c>
      <c r="AE23" s="10">
        <v>162</v>
      </c>
      <c r="AF23" s="10">
        <v>179</v>
      </c>
      <c r="AG23" s="10">
        <v>132</v>
      </c>
      <c r="AH23" s="10">
        <v>137</v>
      </c>
      <c r="AI23" s="10">
        <v>152</v>
      </c>
      <c r="AJ23" s="10">
        <v>103</v>
      </c>
      <c r="AK23" s="10">
        <v>93</v>
      </c>
      <c r="AL23" s="10">
        <v>79</v>
      </c>
      <c r="AM23" s="10">
        <v>67</v>
      </c>
      <c r="AN23" s="10">
        <v>53</v>
      </c>
      <c r="AO23" s="10">
        <v>40</v>
      </c>
    </row>
    <row r="24" spans="1:41" x14ac:dyDescent="0.25">
      <c r="A24" s="1" t="s">
        <v>54</v>
      </c>
      <c r="B24" s="9">
        <v>2586</v>
      </c>
      <c r="C24" s="9">
        <v>163</v>
      </c>
      <c r="D24" s="9">
        <v>158</v>
      </c>
      <c r="E24" s="9">
        <v>149</v>
      </c>
      <c r="F24" s="9">
        <v>167</v>
      </c>
      <c r="G24" s="9">
        <v>163</v>
      </c>
      <c r="H24" s="9">
        <v>169</v>
      </c>
      <c r="I24" s="9">
        <v>196</v>
      </c>
      <c r="J24" s="9">
        <v>155</v>
      </c>
      <c r="K24" s="9">
        <v>185</v>
      </c>
      <c r="L24" s="9">
        <v>182</v>
      </c>
      <c r="M24" s="9">
        <v>162</v>
      </c>
      <c r="N24" s="9">
        <v>156</v>
      </c>
      <c r="O24" s="9">
        <v>167</v>
      </c>
      <c r="P24" s="9">
        <v>144</v>
      </c>
      <c r="Q24" s="9">
        <v>109</v>
      </c>
      <c r="R24" s="9">
        <v>73</v>
      </c>
      <c r="S24" s="9">
        <v>47</v>
      </c>
      <c r="T24" s="9">
        <v>32</v>
      </c>
      <c r="U24" s="9">
        <v>9</v>
      </c>
      <c r="V24" s="10">
        <v>2854</v>
      </c>
      <c r="W24" s="10">
        <v>163</v>
      </c>
      <c r="X24" s="10">
        <v>136</v>
      </c>
      <c r="Y24" s="10">
        <v>130</v>
      </c>
      <c r="Z24" s="10">
        <v>178</v>
      </c>
      <c r="AA24" s="10">
        <v>180</v>
      </c>
      <c r="AB24" s="10">
        <v>192</v>
      </c>
      <c r="AC24" s="10">
        <v>183</v>
      </c>
      <c r="AD24" s="10">
        <v>160</v>
      </c>
      <c r="AE24" s="10">
        <v>228</v>
      </c>
      <c r="AF24" s="10">
        <v>198</v>
      </c>
      <c r="AG24" s="10">
        <v>181</v>
      </c>
      <c r="AH24" s="10">
        <v>182</v>
      </c>
      <c r="AI24" s="10">
        <v>193</v>
      </c>
      <c r="AJ24" s="10">
        <v>140</v>
      </c>
      <c r="AK24" s="10">
        <v>129</v>
      </c>
      <c r="AL24" s="10">
        <v>98</v>
      </c>
      <c r="AM24" s="10">
        <v>85</v>
      </c>
      <c r="AN24" s="10">
        <v>61</v>
      </c>
      <c r="AO24" s="10">
        <v>37</v>
      </c>
    </row>
    <row r="25" spans="1:41" x14ac:dyDescent="0.25">
      <c r="A25" s="1" t="s">
        <v>55</v>
      </c>
      <c r="B25" s="9">
        <v>2362</v>
      </c>
      <c r="C25" s="9">
        <v>156</v>
      </c>
      <c r="D25" s="9">
        <v>126</v>
      </c>
      <c r="E25" s="9">
        <v>157</v>
      </c>
      <c r="F25" s="9">
        <v>183</v>
      </c>
      <c r="G25" s="9">
        <v>151</v>
      </c>
      <c r="H25" s="9">
        <v>145</v>
      </c>
      <c r="I25" s="9">
        <v>160</v>
      </c>
      <c r="J25" s="9">
        <v>188</v>
      </c>
      <c r="K25" s="9">
        <v>153</v>
      </c>
      <c r="L25" s="9">
        <v>141</v>
      </c>
      <c r="M25" s="9">
        <v>166</v>
      </c>
      <c r="N25" s="9">
        <v>214</v>
      </c>
      <c r="O25" s="9">
        <v>191</v>
      </c>
      <c r="P25" s="9">
        <v>110</v>
      </c>
      <c r="Q25" s="9">
        <v>55</v>
      </c>
      <c r="R25" s="9">
        <v>38</v>
      </c>
      <c r="S25" s="9">
        <v>16</v>
      </c>
      <c r="T25" s="9">
        <v>11</v>
      </c>
      <c r="U25" s="9">
        <v>1</v>
      </c>
      <c r="V25" s="10">
        <v>2566</v>
      </c>
      <c r="W25" s="10">
        <v>144</v>
      </c>
      <c r="X25" s="10">
        <v>153</v>
      </c>
      <c r="Y25" s="10">
        <v>127</v>
      </c>
      <c r="Z25" s="10">
        <v>184</v>
      </c>
      <c r="AA25" s="10">
        <v>159</v>
      </c>
      <c r="AB25" s="10">
        <v>148</v>
      </c>
      <c r="AC25" s="10">
        <v>220</v>
      </c>
      <c r="AD25" s="10">
        <v>173</v>
      </c>
      <c r="AE25" s="10">
        <v>181</v>
      </c>
      <c r="AF25" s="10">
        <v>203</v>
      </c>
      <c r="AG25" s="10">
        <v>213</v>
      </c>
      <c r="AH25" s="10">
        <v>231</v>
      </c>
      <c r="AI25" s="10">
        <v>205</v>
      </c>
      <c r="AJ25" s="10">
        <v>93</v>
      </c>
      <c r="AK25" s="10">
        <v>54</v>
      </c>
      <c r="AL25" s="10">
        <v>40</v>
      </c>
      <c r="AM25" s="10">
        <v>29</v>
      </c>
      <c r="AN25" s="10">
        <v>4</v>
      </c>
      <c r="AO25" s="10">
        <v>5</v>
      </c>
    </row>
    <row r="26" spans="1:41" x14ac:dyDescent="0.25">
      <c r="A26" s="1" t="s">
        <v>56</v>
      </c>
      <c r="B26" s="9">
        <v>2646</v>
      </c>
      <c r="C26" s="9">
        <v>157</v>
      </c>
      <c r="D26" s="9">
        <v>244</v>
      </c>
      <c r="E26" s="9">
        <v>188</v>
      </c>
      <c r="F26" s="9">
        <v>187</v>
      </c>
      <c r="G26" s="9">
        <v>89</v>
      </c>
      <c r="H26" s="9">
        <v>73</v>
      </c>
      <c r="I26" s="9">
        <v>101</v>
      </c>
      <c r="J26" s="9">
        <v>219</v>
      </c>
      <c r="K26" s="9">
        <v>276</v>
      </c>
      <c r="L26" s="9">
        <v>245</v>
      </c>
      <c r="M26" s="9">
        <v>213</v>
      </c>
      <c r="N26" s="9">
        <v>216</v>
      </c>
      <c r="O26" s="9">
        <v>209</v>
      </c>
      <c r="P26" s="9">
        <v>103</v>
      </c>
      <c r="Q26" s="9">
        <v>57</v>
      </c>
      <c r="R26" s="9">
        <v>37</v>
      </c>
      <c r="S26" s="9">
        <v>26</v>
      </c>
      <c r="T26" s="9">
        <v>6</v>
      </c>
      <c r="U26" s="9">
        <v>0</v>
      </c>
      <c r="V26" s="10">
        <v>2734</v>
      </c>
      <c r="W26" s="10">
        <v>142</v>
      </c>
      <c r="X26" s="10">
        <v>193</v>
      </c>
      <c r="Y26" s="10">
        <v>193</v>
      </c>
      <c r="Z26" s="10">
        <v>164</v>
      </c>
      <c r="AA26" s="10">
        <v>115</v>
      </c>
      <c r="AB26" s="10">
        <v>104</v>
      </c>
      <c r="AC26" s="10">
        <v>139</v>
      </c>
      <c r="AD26" s="10">
        <v>265</v>
      </c>
      <c r="AE26" s="10">
        <v>288</v>
      </c>
      <c r="AF26" s="10">
        <v>256</v>
      </c>
      <c r="AG26" s="10">
        <v>229</v>
      </c>
      <c r="AH26" s="10">
        <v>203</v>
      </c>
      <c r="AI26" s="10">
        <v>208</v>
      </c>
      <c r="AJ26" s="10">
        <v>110</v>
      </c>
      <c r="AK26" s="10">
        <v>46</v>
      </c>
      <c r="AL26" s="10">
        <v>42</v>
      </c>
      <c r="AM26" s="10">
        <v>20</v>
      </c>
      <c r="AN26" s="10">
        <v>16</v>
      </c>
      <c r="AO26" s="10">
        <v>1</v>
      </c>
    </row>
    <row r="27" spans="1:41" x14ac:dyDescent="0.25">
      <c r="A27" s="1" t="s">
        <v>57</v>
      </c>
      <c r="B27" s="9">
        <v>1876</v>
      </c>
      <c r="C27" s="9">
        <v>63</v>
      </c>
      <c r="D27" s="9">
        <v>67</v>
      </c>
      <c r="E27" s="9">
        <v>82</v>
      </c>
      <c r="F27" s="9">
        <v>87</v>
      </c>
      <c r="G27" s="9">
        <v>97</v>
      </c>
      <c r="H27" s="9">
        <v>115</v>
      </c>
      <c r="I27" s="9">
        <v>107</v>
      </c>
      <c r="J27" s="9">
        <v>98</v>
      </c>
      <c r="K27" s="9">
        <v>110</v>
      </c>
      <c r="L27" s="9">
        <v>132</v>
      </c>
      <c r="M27" s="9">
        <v>114</v>
      </c>
      <c r="N27" s="9">
        <v>157</v>
      </c>
      <c r="O27" s="9">
        <v>204</v>
      </c>
      <c r="P27" s="9">
        <v>184</v>
      </c>
      <c r="Q27" s="9">
        <v>111</v>
      </c>
      <c r="R27" s="9">
        <v>68</v>
      </c>
      <c r="S27" s="9">
        <v>50</v>
      </c>
      <c r="T27" s="9">
        <v>18</v>
      </c>
      <c r="U27" s="9">
        <v>12</v>
      </c>
      <c r="V27" s="10">
        <v>1974</v>
      </c>
      <c r="W27" s="10">
        <v>56</v>
      </c>
      <c r="X27" s="10">
        <v>69</v>
      </c>
      <c r="Y27" s="10">
        <v>67</v>
      </c>
      <c r="Z27" s="10">
        <v>90</v>
      </c>
      <c r="AA27" s="10">
        <v>114</v>
      </c>
      <c r="AB27" s="10">
        <v>109</v>
      </c>
      <c r="AC27" s="10">
        <v>100</v>
      </c>
      <c r="AD27" s="10">
        <v>91</v>
      </c>
      <c r="AE27" s="10">
        <v>102</v>
      </c>
      <c r="AF27" s="10">
        <v>132</v>
      </c>
      <c r="AG27" s="10">
        <v>141</v>
      </c>
      <c r="AH27" s="10">
        <v>165</v>
      </c>
      <c r="AI27" s="10">
        <v>258</v>
      </c>
      <c r="AJ27" s="10">
        <v>180</v>
      </c>
      <c r="AK27" s="10">
        <v>119</v>
      </c>
      <c r="AL27" s="10">
        <v>76</v>
      </c>
      <c r="AM27" s="10">
        <v>58</v>
      </c>
      <c r="AN27" s="10">
        <v>32</v>
      </c>
      <c r="AO27" s="10">
        <v>15</v>
      </c>
    </row>
    <row r="28" spans="1:41" x14ac:dyDescent="0.25">
      <c r="A28" s="1" t="s">
        <v>58</v>
      </c>
      <c r="B28" s="9">
        <v>2099</v>
      </c>
      <c r="C28" s="9">
        <v>103</v>
      </c>
      <c r="D28" s="9">
        <v>105</v>
      </c>
      <c r="E28" s="9">
        <v>101</v>
      </c>
      <c r="F28" s="9">
        <v>143</v>
      </c>
      <c r="G28" s="9">
        <v>77</v>
      </c>
      <c r="H28" s="9">
        <v>91</v>
      </c>
      <c r="I28" s="9">
        <v>99</v>
      </c>
      <c r="J28" s="9">
        <v>135</v>
      </c>
      <c r="K28" s="9">
        <v>149</v>
      </c>
      <c r="L28" s="9">
        <v>135</v>
      </c>
      <c r="M28" s="9">
        <v>131</v>
      </c>
      <c r="N28" s="9">
        <v>145</v>
      </c>
      <c r="O28" s="9">
        <v>195</v>
      </c>
      <c r="P28" s="9">
        <v>181</v>
      </c>
      <c r="Q28" s="9">
        <v>117</v>
      </c>
      <c r="R28" s="9">
        <v>83</v>
      </c>
      <c r="S28" s="9">
        <v>56</v>
      </c>
      <c r="T28" s="9">
        <v>32</v>
      </c>
      <c r="U28" s="9">
        <v>21</v>
      </c>
      <c r="V28" s="10">
        <v>2404</v>
      </c>
      <c r="W28" s="10">
        <v>95</v>
      </c>
      <c r="X28" s="10">
        <v>113</v>
      </c>
      <c r="Y28" s="10">
        <v>115</v>
      </c>
      <c r="Z28" s="10">
        <v>126</v>
      </c>
      <c r="AA28" s="10">
        <v>93</v>
      </c>
      <c r="AB28" s="10">
        <v>112</v>
      </c>
      <c r="AC28" s="10">
        <v>92</v>
      </c>
      <c r="AD28" s="10">
        <v>149</v>
      </c>
      <c r="AE28" s="10">
        <v>153</v>
      </c>
      <c r="AF28" s="10">
        <v>153</v>
      </c>
      <c r="AG28" s="10">
        <v>148</v>
      </c>
      <c r="AH28" s="10">
        <v>157</v>
      </c>
      <c r="AI28" s="10">
        <v>227</v>
      </c>
      <c r="AJ28" s="10">
        <v>182</v>
      </c>
      <c r="AK28" s="10">
        <v>157</v>
      </c>
      <c r="AL28" s="10">
        <v>93</v>
      </c>
      <c r="AM28" s="10">
        <v>89</v>
      </c>
      <c r="AN28" s="10">
        <v>89</v>
      </c>
      <c r="AO28" s="10">
        <v>61</v>
      </c>
    </row>
    <row r="29" spans="1:41" x14ac:dyDescent="0.25">
      <c r="A29" s="1" t="s">
        <v>59</v>
      </c>
      <c r="B29" s="9">
        <v>2577</v>
      </c>
      <c r="C29" s="9">
        <v>181</v>
      </c>
      <c r="D29" s="9">
        <v>169</v>
      </c>
      <c r="E29" s="9">
        <v>167</v>
      </c>
      <c r="F29" s="9">
        <v>206</v>
      </c>
      <c r="G29" s="9">
        <v>133</v>
      </c>
      <c r="H29" s="9">
        <v>169</v>
      </c>
      <c r="I29" s="9">
        <v>158</v>
      </c>
      <c r="J29" s="9">
        <v>156</v>
      </c>
      <c r="K29" s="9">
        <v>193</v>
      </c>
      <c r="L29" s="9">
        <v>180</v>
      </c>
      <c r="M29" s="9">
        <v>179</v>
      </c>
      <c r="N29" s="9">
        <v>164</v>
      </c>
      <c r="O29" s="9">
        <v>207</v>
      </c>
      <c r="P29" s="9">
        <v>121</v>
      </c>
      <c r="Q29" s="9">
        <v>95</v>
      </c>
      <c r="R29" s="9">
        <v>50</v>
      </c>
      <c r="S29" s="9">
        <v>25</v>
      </c>
      <c r="T29" s="9">
        <v>18</v>
      </c>
      <c r="U29" s="9">
        <v>6</v>
      </c>
      <c r="V29" s="10">
        <v>2735</v>
      </c>
      <c r="W29" s="10">
        <v>171</v>
      </c>
      <c r="X29" s="10">
        <v>143</v>
      </c>
      <c r="Y29" s="10">
        <v>154</v>
      </c>
      <c r="Z29" s="10">
        <v>167</v>
      </c>
      <c r="AA29" s="10">
        <v>177</v>
      </c>
      <c r="AB29" s="10">
        <v>189</v>
      </c>
      <c r="AC29" s="10">
        <v>185</v>
      </c>
      <c r="AD29" s="10">
        <v>166</v>
      </c>
      <c r="AE29" s="10">
        <v>198</v>
      </c>
      <c r="AF29" s="10">
        <v>202</v>
      </c>
      <c r="AG29" s="10">
        <v>197</v>
      </c>
      <c r="AH29" s="10">
        <v>182</v>
      </c>
      <c r="AI29" s="10">
        <v>197</v>
      </c>
      <c r="AJ29" s="10">
        <v>115</v>
      </c>
      <c r="AK29" s="10">
        <v>124</v>
      </c>
      <c r="AL29" s="10">
        <v>59</v>
      </c>
      <c r="AM29" s="10">
        <v>40</v>
      </c>
      <c r="AN29" s="10">
        <v>44</v>
      </c>
      <c r="AO29" s="10">
        <v>25</v>
      </c>
    </row>
    <row r="30" spans="1:41" x14ac:dyDescent="0.25">
      <c r="A30" s="1" t="s">
        <v>60</v>
      </c>
      <c r="B30" s="9">
        <v>2279</v>
      </c>
      <c r="C30" s="9">
        <v>171</v>
      </c>
      <c r="D30" s="9">
        <v>142</v>
      </c>
      <c r="E30" s="9">
        <v>131</v>
      </c>
      <c r="F30" s="9">
        <v>128</v>
      </c>
      <c r="G30" s="9">
        <v>167</v>
      </c>
      <c r="H30" s="9">
        <v>153</v>
      </c>
      <c r="I30" s="9">
        <v>149</v>
      </c>
      <c r="J30" s="9">
        <v>134</v>
      </c>
      <c r="K30" s="9">
        <v>132</v>
      </c>
      <c r="L30" s="9">
        <v>164</v>
      </c>
      <c r="M30" s="9">
        <v>175</v>
      </c>
      <c r="N30" s="9">
        <v>154</v>
      </c>
      <c r="O30" s="9">
        <v>150</v>
      </c>
      <c r="P30" s="9">
        <v>96</v>
      </c>
      <c r="Q30" s="9">
        <v>75</v>
      </c>
      <c r="R30" s="9">
        <v>77</v>
      </c>
      <c r="S30" s="9">
        <v>41</v>
      </c>
      <c r="T30" s="9">
        <v>29</v>
      </c>
      <c r="U30" s="9">
        <v>11</v>
      </c>
      <c r="V30" s="10">
        <v>2413</v>
      </c>
      <c r="W30" s="10">
        <v>137</v>
      </c>
      <c r="X30" s="10">
        <v>114</v>
      </c>
      <c r="Y30" s="10">
        <v>117</v>
      </c>
      <c r="Z30" s="10">
        <v>159</v>
      </c>
      <c r="AA30" s="10">
        <v>219</v>
      </c>
      <c r="AB30" s="10">
        <v>169</v>
      </c>
      <c r="AC30" s="10">
        <v>112</v>
      </c>
      <c r="AD30" s="10">
        <v>133</v>
      </c>
      <c r="AE30" s="10">
        <v>170</v>
      </c>
      <c r="AF30" s="10">
        <v>152</v>
      </c>
      <c r="AG30" s="10">
        <v>183</v>
      </c>
      <c r="AH30" s="10">
        <v>137</v>
      </c>
      <c r="AI30" s="10">
        <v>150</v>
      </c>
      <c r="AJ30" s="10">
        <v>99</v>
      </c>
      <c r="AK30" s="10">
        <v>112</v>
      </c>
      <c r="AL30" s="10">
        <v>78</v>
      </c>
      <c r="AM30" s="10">
        <v>81</v>
      </c>
      <c r="AN30" s="10">
        <v>49</v>
      </c>
      <c r="AO30" s="10">
        <v>42</v>
      </c>
    </row>
    <row r="31" spans="1:41" x14ac:dyDescent="0.25">
      <c r="A31" s="1" t="s">
        <v>61</v>
      </c>
      <c r="B31" s="9">
        <v>2402</v>
      </c>
      <c r="C31" s="9">
        <v>120</v>
      </c>
      <c r="D31" s="9">
        <v>116</v>
      </c>
      <c r="E31" s="9">
        <v>118</v>
      </c>
      <c r="F31" s="9">
        <v>128</v>
      </c>
      <c r="G31" s="9">
        <v>120</v>
      </c>
      <c r="H31" s="9">
        <v>146</v>
      </c>
      <c r="I31" s="9">
        <v>117</v>
      </c>
      <c r="J31" s="9">
        <v>147</v>
      </c>
      <c r="K31" s="9">
        <v>168</v>
      </c>
      <c r="L31" s="9">
        <v>176</v>
      </c>
      <c r="M31" s="9">
        <v>181</v>
      </c>
      <c r="N31" s="9">
        <v>176</v>
      </c>
      <c r="O31" s="9">
        <v>215</v>
      </c>
      <c r="P31" s="9">
        <v>153</v>
      </c>
      <c r="Q31" s="9">
        <v>120</v>
      </c>
      <c r="R31" s="9">
        <v>98</v>
      </c>
      <c r="S31" s="9">
        <v>61</v>
      </c>
      <c r="T31" s="9">
        <v>29</v>
      </c>
      <c r="U31" s="9">
        <v>13</v>
      </c>
      <c r="V31" s="10">
        <v>2430</v>
      </c>
      <c r="W31" s="10">
        <v>109</v>
      </c>
      <c r="X31" s="10">
        <v>114</v>
      </c>
      <c r="Y31" s="10">
        <v>131</v>
      </c>
      <c r="Z31" s="10">
        <v>123</v>
      </c>
      <c r="AA31" s="10">
        <v>122</v>
      </c>
      <c r="AB31" s="10">
        <v>111</v>
      </c>
      <c r="AC31" s="10">
        <v>106</v>
      </c>
      <c r="AD31" s="10">
        <v>123</v>
      </c>
      <c r="AE31" s="10">
        <v>157</v>
      </c>
      <c r="AF31" s="10">
        <v>194</v>
      </c>
      <c r="AG31" s="10">
        <v>196</v>
      </c>
      <c r="AH31" s="10">
        <v>189</v>
      </c>
      <c r="AI31" s="10">
        <v>194</v>
      </c>
      <c r="AJ31" s="10">
        <v>161</v>
      </c>
      <c r="AK31" s="10">
        <v>132</v>
      </c>
      <c r="AL31" s="10">
        <v>107</v>
      </c>
      <c r="AM31" s="10">
        <v>93</v>
      </c>
      <c r="AN31" s="10">
        <v>41</v>
      </c>
      <c r="AO31" s="10">
        <v>27</v>
      </c>
    </row>
    <row r="32" spans="1:41" x14ac:dyDescent="0.25">
      <c r="A32" s="1" t="s">
        <v>62</v>
      </c>
      <c r="B32" s="9">
        <v>2359</v>
      </c>
      <c r="C32" s="9">
        <v>117</v>
      </c>
      <c r="D32" s="9">
        <v>102</v>
      </c>
      <c r="E32" s="9">
        <v>105</v>
      </c>
      <c r="F32" s="9">
        <v>134</v>
      </c>
      <c r="G32" s="9">
        <v>109</v>
      </c>
      <c r="H32" s="9">
        <v>122</v>
      </c>
      <c r="I32" s="9">
        <v>130</v>
      </c>
      <c r="J32" s="9">
        <v>132</v>
      </c>
      <c r="K32" s="9">
        <v>163</v>
      </c>
      <c r="L32" s="9">
        <v>177</v>
      </c>
      <c r="M32" s="9">
        <v>171</v>
      </c>
      <c r="N32" s="9">
        <v>172</v>
      </c>
      <c r="O32" s="9">
        <v>214</v>
      </c>
      <c r="P32" s="9">
        <v>160</v>
      </c>
      <c r="Q32" s="9">
        <v>123</v>
      </c>
      <c r="R32" s="9">
        <v>114</v>
      </c>
      <c r="S32" s="9">
        <v>65</v>
      </c>
      <c r="T32" s="9">
        <v>43</v>
      </c>
      <c r="U32" s="9">
        <v>6</v>
      </c>
      <c r="V32" s="10">
        <v>2564</v>
      </c>
      <c r="W32" s="10">
        <v>111</v>
      </c>
      <c r="X32" s="10">
        <v>108</v>
      </c>
      <c r="Y32" s="10">
        <v>115</v>
      </c>
      <c r="Z32" s="10">
        <v>139</v>
      </c>
      <c r="AA32" s="10">
        <v>104</v>
      </c>
      <c r="AB32" s="10">
        <v>103</v>
      </c>
      <c r="AC32" s="10">
        <v>151</v>
      </c>
      <c r="AD32" s="10">
        <v>154</v>
      </c>
      <c r="AE32" s="10">
        <v>159</v>
      </c>
      <c r="AF32" s="10">
        <v>186</v>
      </c>
      <c r="AG32" s="10">
        <v>188</v>
      </c>
      <c r="AH32" s="10">
        <v>171</v>
      </c>
      <c r="AI32" s="10">
        <v>214</v>
      </c>
      <c r="AJ32" s="10">
        <v>174</v>
      </c>
      <c r="AK32" s="10">
        <v>141</v>
      </c>
      <c r="AL32" s="10">
        <v>136</v>
      </c>
      <c r="AM32" s="10">
        <v>104</v>
      </c>
      <c r="AN32" s="10">
        <v>60</v>
      </c>
      <c r="AO32" s="10">
        <v>46</v>
      </c>
    </row>
    <row r="33" spans="1:41" x14ac:dyDescent="0.25">
      <c r="A33" s="1" t="s">
        <v>63</v>
      </c>
      <c r="B33" s="9">
        <v>2256</v>
      </c>
      <c r="C33" s="9">
        <v>109</v>
      </c>
      <c r="D33" s="9">
        <v>114</v>
      </c>
      <c r="E33" s="9">
        <v>140</v>
      </c>
      <c r="F33" s="9">
        <v>151</v>
      </c>
      <c r="G33" s="9">
        <v>129</v>
      </c>
      <c r="H33" s="9">
        <v>124</v>
      </c>
      <c r="I33" s="9">
        <v>110</v>
      </c>
      <c r="J33" s="9">
        <v>147</v>
      </c>
      <c r="K33" s="9">
        <v>153</v>
      </c>
      <c r="L33" s="9">
        <v>177</v>
      </c>
      <c r="M33" s="9">
        <v>199</v>
      </c>
      <c r="N33" s="9">
        <v>165</v>
      </c>
      <c r="O33" s="9">
        <v>160</v>
      </c>
      <c r="P33" s="9">
        <v>153</v>
      </c>
      <c r="Q33" s="9">
        <v>90</v>
      </c>
      <c r="R33" s="9">
        <v>65</v>
      </c>
      <c r="S33" s="9">
        <v>43</v>
      </c>
      <c r="T33" s="9">
        <v>18</v>
      </c>
      <c r="U33" s="9">
        <v>9</v>
      </c>
      <c r="V33" s="10">
        <v>2383</v>
      </c>
      <c r="W33" s="10">
        <v>100</v>
      </c>
      <c r="X33" s="10">
        <v>129</v>
      </c>
      <c r="Y33" s="10">
        <v>130</v>
      </c>
      <c r="Z33" s="10">
        <v>135</v>
      </c>
      <c r="AA33" s="10">
        <v>111</v>
      </c>
      <c r="AB33" s="10">
        <v>122</v>
      </c>
      <c r="AC33" s="10">
        <v>124</v>
      </c>
      <c r="AD33" s="10">
        <v>132</v>
      </c>
      <c r="AE33" s="10">
        <v>178</v>
      </c>
      <c r="AF33" s="10">
        <v>232</v>
      </c>
      <c r="AG33" s="10">
        <v>180</v>
      </c>
      <c r="AH33" s="10">
        <v>182</v>
      </c>
      <c r="AI33" s="10">
        <v>187</v>
      </c>
      <c r="AJ33" s="10">
        <v>134</v>
      </c>
      <c r="AK33" s="10">
        <v>109</v>
      </c>
      <c r="AL33" s="10">
        <v>91</v>
      </c>
      <c r="AM33" s="10">
        <v>56</v>
      </c>
      <c r="AN33" s="10">
        <v>31</v>
      </c>
      <c r="AO33" s="10">
        <v>20</v>
      </c>
    </row>
    <row r="34" spans="1:41" x14ac:dyDescent="0.25">
      <c r="A34" s="1" t="s">
        <v>64</v>
      </c>
      <c r="B34" s="9">
        <v>2193</v>
      </c>
      <c r="C34" s="9">
        <v>97</v>
      </c>
      <c r="D34" s="9">
        <v>84</v>
      </c>
      <c r="E34" s="9">
        <v>151</v>
      </c>
      <c r="F34" s="9">
        <v>145</v>
      </c>
      <c r="G34" s="9">
        <v>109</v>
      </c>
      <c r="H34" s="9">
        <v>91</v>
      </c>
      <c r="I34" s="9">
        <v>85</v>
      </c>
      <c r="J34" s="9">
        <v>106</v>
      </c>
      <c r="K34" s="9">
        <v>135</v>
      </c>
      <c r="L34" s="9">
        <v>175</v>
      </c>
      <c r="M34" s="9">
        <v>196</v>
      </c>
      <c r="N34" s="9">
        <v>172</v>
      </c>
      <c r="O34" s="9">
        <v>191</v>
      </c>
      <c r="P34" s="9">
        <v>161</v>
      </c>
      <c r="Q34" s="9">
        <v>115</v>
      </c>
      <c r="R34" s="9">
        <v>84</v>
      </c>
      <c r="S34" s="9">
        <v>58</v>
      </c>
      <c r="T34" s="9">
        <v>18</v>
      </c>
      <c r="U34" s="9">
        <v>20</v>
      </c>
      <c r="V34" s="10">
        <v>2261</v>
      </c>
      <c r="W34" s="10">
        <v>95</v>
      </c>
      <c r="X34" s="10">
        <v>113</v>
      </c>
      <c r="Y34" s="10">
        <v>117</v>
      </c>
      <c r="Z34" s="10">
        <v>129</v>
      </c>
      <c r="AA34" s="10">
        <v>98</v>
      </c>
      <c r="AB34" s="10">
        <v>98</v>
      </c>
      <c r="AC34" s="10">
        <v>88</v>
      </c>
      <c r="AD34" s="10">
        <v>119</v>
      </c>
      <c r="AE34" s="10">
        <v>146</v>
      </c>
      <c r="AF34" s="10">
        <v>217</v>
      </c>
      <c r="AG34" s="10">
        <v>196</v>
      </c>
      <c r="AH34" s="10">
        <v>173</v>
      </c>
      <c r="AI34" s="10">
        <v>203</v>
      </c>
      <c r="AJ34" s="10">
        <v>134</v>
      </c>
      <c r="AK34" s="10">
        <v>112</v>
      </c>
      <c r="AL34" s="10">
        <v>95</v>
      </c>
      <c r="AM34" s="10">
        <v>59</v>
      </c>
      <c r="AN34" s="10">
        <v>44</v>
      </c>
      <c r="AO34" s="10">
        <v>25</v>
      </c>
    </row>
    <row r="35" spans="1:41" x14ac:dyDescent="0.25">
      <c r="A35" s="1" t="s">
        <v>65</v>
      </c>
      <c r="B35" s="9">
        <v>2063</v>
      </c>
      <c r="C35" s="9">
        <v>121</v>
      </c>
      <c r="D35" s="9">
        <v>102</v>
      </c>
      <c r="E35" s="9">
        <v>104</v>
      </c>
      <c r="F35" s="9">
        <v>117</v>
      </c>
      <c r="G35" s="9">
        <v>128</v>
      </c>
      <c r="H35" s="9">
        <v>102</v>
      </c>
      <c r="I35" s="9">
        <v>96</v>
      </c>
      <c r="J35" s="9">
        <v>131</v>
      </c>
      <c r="K35" s="9">
        <v>142</v>
      </c>
      <c r="L35" s="9">
        <v>181</v>
      </c>
      <c r="M35" s="9">
        <v>156</v>
      </c>
      <c r="N35" s="9">
        <v>121</v>
      </c>
      <c r="O35" s="9">
        <v>134</v>
      </c>
      <c r="P35" s="9">
        <v>140</v>
      </c>
      <c r="Q35" s="9">
        <v>100</v>
      </c>
      <c r="R35" s="9">
        <v>86</v>
      </c>
      <c r="S35" s="9">
        <v>57</v>
      </c>
      <c r="T35" s="9">
        <v>29</v>
      </c>
      <c r="U35" s="9">
        <v>16</v>
      </c>
      <c r="V35" s="10">
        <v>2290</v>
      </c>
      <c r="W35" s="10">
        <v>106</v>
      </c>
      <c r="X35" s="10">
        <v>119</v>
      </c>
      <c r="Y35" s="10">
        <v>99</v>
      </c>
      <c r="Z35" s="10">
        <v>113</v>
      </c>
      <c r="AA35" s="10">
        <v>126</v>
      </c>
      <c r="AB35" s="10">
        <v>155</v>
      </c>
      <c r="AC35" s="10">
        <v>99</v>
      </c>
      <c r="AD35" s="10">
        <v>122</v>
      </c>
      <c r="AE35" s="10">
        <v>160</v>
      </c>
      <c r="AF35" s="10">
        <v>177</v>
      </c>
      <c r="AG35" s="10">
        <v>175</v>
      </c>
      <c r="AH35" s="10">
        <v>132</v>
      </c>
      <c r="AI35" s="10">
        <v>157</v>
      </c>
      <c r="AJ35" s="10">
        <v>135</v>
      </c>
      <c r="AK35" s="10">
        <v>136</v>
      </c>
      <c r="AL35" s="10">
        <v>102</v>
      </c>
      <c r="AM35" s="10">
        <v>81</v>
      </c>
      <c r="AN35" s="10">
        <v>57</v>
      </c>
      <c r="AO35" s="10">
        <v>39</v>
      </c>
    </row>
    <row r="36" spans="1:41" x14ac:dyDescent="0.25">
      <c r="A36" s="1" t="s">
        <v>66</v>
      </c>
      <c r="B36" s="9">
        <v>1945</v>
      </c>
      <c r="C36" s="9">
        <v>96</v>
      </c>
      <c r="D36" s="9">
        <v>120</v>
      </c>
      <c r="E36" s="9">
        <v>92</v>
      </c>
      <c r="F36" s="9">
        <v>122</v>
      </c>
      <c r="G36" s="9">
        <v>127</v>
      </c>
      <c r="H36" s="9">
        <v>89</v>
      </c>
      <c r="I36" s="9">
        <v>99</v>
      </c>
      <c r="J36" s="9">
        <v>94</v>
      </c>
      <c r="K36" s="9">
        <v>143</v>
      </c>
      <c r="L36" s="9">
        <v>133</v>
      </c>
      <c r="M36" s="9">
        <v>150</v>
      </c>
      <c r="N36" s="9">
        <v>115</v>
      </c>
      <c r="O36" s="9">
        <v>143</v>
      </c>
      <c r="P36" s="9">
        <v>120</v>
      </c>
      <c r="Q36" s="9">
        <v>94</v>
      </c>
      <c r="R36" s="9">
        <v>69</v>
      </c>
      <c r="S36" s="9">
        <v>81</v>
      </c>
      <c r="T36" s="9">
        <v>41</v>
      </c>
      <c r="U36" s="9">
        <v>17</v>
      </c>
      <c r="V36" s="10">
        <v>2240</v>
      </c>
      <c r="W36" s="10">
        <v>81</v>
      </c>
      <c r="X36" s="10">
        <v>112</v>
      </c>
      <c r="Y36" s="10">
        <v>101</v>
      </c>
      <c r="Z36" s="10">
        <v>122</v>
      </c>
      <c r="AA36" s="10">
        <v>113</v>
      </c>
      <c r="AB36" s="10">
        <v>118</v>
      </c>
      <c r="AC36" s="10">
        <v>100</v>
      </c>
      <c r="AD36" s="10">
        <v>97</v>
      </c>
      <c r="AE36" s="10">
        <v>119</v>
      </c>
      <c r="AF36" s="10">
        <v>153</v>
      </c>
      <c r="AG36" s="10">
        <v>141</v>
      </c>
      <c r="AH36" s="10">
        <v>139</v>
      </c>
      <c r="AI36" s="10">
        <v>174</v>
      </c>
      <c r="AJ36" s="10">
        <v>125</v>
      </c>
      <c r="AK36" s="10">
        <v>111</v>
      </c>
      <c r="AL36" s="10">
        <v>130</v>
      </c>
      <c r="AM36" s="10">
        <v>123</v>
      </c>
      <c r="AN36" s="10">
        <v>97</v>
      </c>
      <c r="AO36" s="10">
        <v>84</v>
      </c>
    </row>
    <row r="37" spans="1:41" x14ac:dyDescent="0.25">
      <c r="A37" s="1" t="s">
        <v>67</v>
      </c>
      <c r="B37" s="9">
        <v>2216</v>
      </c>
      <c r="C37" s="9">
        <v>112</v>
      </c>
      <c r="D37" s="9">
        <v>131</v>
      </c>
      <c r="E37" s="9">
        <v>168</v>
      </c>
      <c r="F37" s="9">
        <v>171</v>
      </c>
      <c r="G37" s="9">
        <v>99</v>
      </c>
      <c r="H37" s="9">
        <v>57</v>
      </c>
      <c r="I37" s="9">
        <v>66</v>
      </c>
      <c r="J37" s="9">
        <v>110</v>
      </c>
      <c r="K37" s="9">
        <v>159</v>
      </c>
      <c r="L37" s="9">
        <v>171</v>
      </c>
      <c r="M37" s="9">
        <v>193</v>
      </c>
      <c r="N37" s="9">
        <v>183</v>
      </c>
      <c r="O37" s="9">
        <v>172</v>
      </c>
      <c r="P37" s="9">
        <v>142</v>
      </c>
      <c r="Q37" s="9">
        <v>88</v>
      </c>
      <c r="R37" s="9">
        <v>87</v>
      </c>
      <c r="S37" s="9">
        <v>56</v>
      </c>
      <c r="T37" s="9">
        <v>38</v>
      </c>
      <c r="U37" s="9">
        <v>13</v>
      </c>
      <c r="V37" s="10">
        <v>2343</v>
      </c>
      <c r="W37" s="10">
        <v>92</v>
      </c>
      <c r="X37" s="10">
        <v>145</v>
      </c>
      <c r="Y37" s="10">
        <v>117</v>
      </c>
      <c r="Z37" s="10">
        <v>158</v>
      </c>
      <c r="AA37" s="10">
        <v>107</v>
      </c>
      <c r="AB37" s="10">
        <v>58</v>
      </c>
      <c r="AC37" s="10">
        <v>67</v>
      </c>
      <c r="AD37" s="10">
        <v>98</v>
      </c>
      <c r="AE37" s="10">
        <v>179</v>
      </c>
      <c r="AF37" s="10">
        <v>213</v>
      </c>
      <c r="AG37" s="10">
        <v>223</v>
      </c>
      <c r="AH37" s="10">
        <v>201</v>
      </c>
      <c r="AI37" s="10">
        <v>179</v>
      </c>
      <c r="AJ37" s="10">
        <v>143</v>
      </c>
      <c r="AK37" s="10">
        <v>114</v>
      </c>
      <c r="AL37" s="10">
        <v>77</v>
      </c>
      <c r="AM37" s="10">
        <v>85</v>
      </c>
      <c r="AN37" s="10">
        <v>50</v>
      </c>
      <c r="AO37" s="10">
        <v>37</v>
      </c>
    </row>
    <row r="38" spans="1:41" x14ac:dyDescent="0.25">
      <c r="A38" s="1" t="s">
        <v>68</v>
      </c>
      <c r="B38" s="9">
        <v>2676</v>
      </c>
      <c r="C38" s="9">
        <v>205</v>
      </c>
      <c r="D38" s="9">
        <v>189</v>
      </c>
      <c r="E38" s="9">
        <v>179</v>
      </c>
      <c r="F38" s="9">
        <v>190</v>
      </c>
      <c r="G38" s="9">
        <v>187</v>
      </c>
      <c r="H38" s="9">
        <v>223</v>
      </c>
      <c r="I38" s="9">
        <v>170</v>
      </c>
      <c r="J38" s="9">
        <v>206</v>
      </c>
      <c r="K38" s="9">
        <v>209</v>
      </c>
      <c r="L38" s="9">
        <v>187</v>
      </c>
      <c r="M38" s="9">
        <v>146</v>
      </c>
      <c r="N38" s="9">
        <v>121</v>
      </c>
      <c r="O38" s="9">
        <v>136</v>
      </c>
      <c r="P38" s="9">
        <v>119</v>
      </c>
      <c r="Q38" s="9">
        <v>87</v>
      </c>
      <c r="R38" s="9">
        <v>60</v>
      </c>
      <c r="S38" s="9">
        <v>35</v>
      </c>
      <c r="T38" s="9">
        <v>23</v>
      </c>
      <c r="U38" s="9">
        <v>4</v>
      </c>
      <c r="V38" s="10">
        <v>2896</v>
      </c>
      <c r="W38" s="10">
        <v>210</v>
      </c>
      <c r="X38" s="10">
        <v>151</v>
      </c>
      <c r="Y38" s="10">
        <v>160</v>
      </c>
      <c r="Z38" s="10">
        <v>201</v>
      </c>
      <c r="AA38" s="10">
        <v>263</v>
      </c>
      <c r="AB38" s="10">
        <v>228</v>
      </c>
      <c r="AC38" s="10">
        <v>170</v>
      </c>
      <c r="AD38" s="10">
        <v>179</v>
      </c>
      <c r="AE38" s="10">
        <v>214</v>
      </c>
      <c r="AF38" s="10">
        <v>191</v>
      </c>
      <c r="AG38" s="10">
        <v>165</v>
      </c>
      <c r="AH38" s="10">
        <v>148</v>
      </c>
      <c r="AI38" s="10">
        <v>152</v>
      </c>
      <c r="AJ38" s="10">
        <v>134</v>
      </c>
      <c r="AK38" s="10">
        <v>92</v>
      </c>
      <c r="AL38" s="10">
        <v>90</v>
      </c>
      <c r="AM38" s="10">
        <v>67</v>
      </c>
      <c r="AN38" s="10">
        <v>40</v>
      </c>
      <c r="AO38" s="10">
        <v>41</v>
      </c>
    </row>
    <row r="39" spans="1:41" x14ac:dyDescent="0.25">
      <c r="A39" s="1" t="s">
        <v>69</v>
      </c>
      <c r="B39" s="9">
        <v>2455</v>
      </c>
      <c r="C39" s="9">
        <v>120</v>
      </c>
      <c r="D39" s="9">
        <v>112</v>
      </c>
      <c r="E39" s="9">
        <v>146</v>
      </c>
      <c r="F39" s="9">
        <v>125</v>
      </c>
      <c r="G39" s="9">
        <v>125</v>
      </c>
      <c r="H39" s="9">
        <v>133</v>
      </c>
      <c r="I39" s="9">
        <v>118</v>
      </c>
      <c r="J39" s="9">
        <v>138</v>
      </c>
      <c r="K39" s="9">
        <v>162</v>
      </c>
      <c r="L39" s="9">
        <v>201</v>
      </c>
      <c r="M39" s="9">
        <v>189</v>
      </c>
      <c r="N39" s="9">
        <v>197</v>
      </c>
      <c r="O39" s="9">
        <v>188</v>
      </c>
      <c r="P39" s="9">
        <v>157</v>
      </c>
      <c r="Q39" s="9">
        <v>151</v>
      </c>
      <c r="R39" s="9">
        <v>99</v>
      </c>
      <c r="S39" s="9">
        <v>59</v>
      </c>
      <c r="T39" s="9">
        <v>32</v>
      </c>
      <c r="U39" s="9">
        <v>3</v>
      </c>
      <c r="V39" s="10">
        <v>2584</v>
      </c>
      <c r="W39" s="10">
        <v>94</v>
      </c>
      <c r="X39" s="10">
        <v>115</v>
      </c>
      <c r="Y39" s="10">
        <v>95</v>
      </c>
      <c r="Z39" s="10">
        <v>120</v>
      </c>
      <c r="AA39" s="10">
        <v>118</v>
      </c>
      <c r="AB39" s="10">
        <v>135</v>
      </c>
      <c r="AC39" s="10">
        <v>140</v>
      </c>
      <c r="AD39" s="10">
        <v>145</v>
      </c>
      <c r="AE39" s="10">
        <v>164</v>
      </c>
      <c r="AF39" s="10">
        <v>179</v>
      </c>
      <c r="AG39" s="10">
        <v>211</v>
      </c>
      <c r="AH39" s="10">
        <v>180</v>
      </c>
      <c r="AI39" s="10">
        <v>207</v>
      </c>
      <c r="AJ39" s="10">
        <v>214</v>
      </c>
      <c r="AK39" s="10">
        <v>162</v>
      </c>
      <c r="AL39" s="10">
        <v>121</v>
      </c>
      <c r="AM39" s="10">
        <v>92</v>
      </c>
      <c r="AN39" s="10">
        <v>58</v>
      </c>
      <c r="AO39" s="10">
        <v>34</v>
      </c>
    </row>
    <row r="40" spans="1:41" x14ac:dyDescent="0.25">
      <c r="A40" s="1" t="s">
        <v>70</v>
      </c>
      <c r="B40" s="9">
        <v>2280</v>
      </c>
      <c r="C40" s="9">
        <v>113</v>
      </c>
      <c r="D40" s="9">
        <v>130</v>
      </c>
      <c r="E40" s="9">
        <v>121</v>
      </c>
      <c r="F40" s="9">
        <v>123</v>
      </c>
      <c r="G40" s="9">
        <v>95</v>
      </c>
      <c r="H40" s="9">
        <v>78</v>
      </c>
      <c r="I40" s="9">
        <v>95</v>
      </c>
      <c r="J40" s="9">
        <v>114</v>
      </c>
      <c r="K40" s="9">
        <v>137</v>
      </c>
      <c r="L40" s="9">
        <v>204</v>
      </c>
      <c r="M40" s="9">
        <v>225</v>
      </c>
      <c r="N40" s="9">
        <v>197</v>
      </c>
      <c r="O40" s="9">
        <v>202</v>
      </c>
      <c r="P40" s="9">
        <v>157</v>
      </c>
      <c r="Q40" s="9">
        <v>109</v>
      </c>
      <c r="R40" s="9">
        <v>86</v>
      </c>
      <c r="S40" s="9">
        <v>59</v>
      </c>
      <c r="T40" s="9">
        <v>24</v>
      </c>
      <c r="U40" s="9">
        <v>11</v>
      </c>
      <c r="V40" s="10">
        <v>2288</v>
      </c>
      <c r="W40" s="10">
        <v>87</v>
      </c>
      <c r="X40" s="10">
        <v>94</v>
      </c>
      <c r="Y40" s="10">
        <v>120</v>
      </c>
      <c r="Z40" s="10">
        <v>121</v>
      </c>
      <c r="AA40" s="10">
        <v>83</v>
      </c>
      <c r="AB40" s="10">
        <v>67</v>
      </c>
      <c r="AC40" s="10">
        <v>90</v>
      </c>
      <c r="AD40" s="10">
        <v>116</v>
      </c>
      <c r="AE40" s="10">
        <v>186</v>
      </c>
      <c r="AF40" s="10">
        <v>224</v>
      </c>
      <c r="AG40" s="10">
        <v>216</v>
      </c>
      <c r="AH40" s="10">
        <v>204</v>
      </c>
      <c r="AI40" s="10">
        <v>191</v>
      </c>
      <c r="AJ40" s="10">
        <v>151</v>
      </c>
      <c r="AK40" s="10">
        <v>131</v>
      </c>
      <c r="AL40" s="10">
        <v>96</v>
      </c>
      <c r="AM40" s="10">
        <v>56</v>
      </c>
      <c r="AN40" s="10">
        <v>39</v>
      </c>
      <c r="AO40" s="10">
        <v>16</v>
      </c>
    </row>
    <row r="41" spans="1:41" x14ac:dyDescent="0.25">
      <c r="A41" s="1" t="s">
        <v>71</v>
      </c>
      <c r="B41" s="9">
        <v>2350</v>
      </c>
      <c r="C41" s="9">
        <v>154</v>
      </c>
      <c r="D41" s="9">
        <v>174</v>
      </c>
      <c r="E41" s="9">
        <v>189</v>
      </c>
      <c r="F41" s="9">
        <v>157</v>
      </c>
      <c r="G41" s="9">
        <v>136</v>
      </c>
      <c r="H41" s="9">
        <v>133</v>
      </c>
      <c r="I41" s="9">
        <v>156</v>
      </c>
      <c r="J41" s="9">
        <v>167</v>
      </c>
      <c r="K41" s="9">
        <v>141</v>
      </c>
      <c r="L41" s="9">
        <v>161</v>
      </c>
      <c r="M41" s="9">
        <v>141</v>
      </c>
      <c r="N41" s="9">
        <v>134</v>
      </c>
      <c r="O41" s="9">
        <v>142</v>
      </c>
      <c r="P41" s="9">
        <v>149</v>
      </c>
      <c r="Q41" s="9">
        <v>88</v>
      </c>
      <c r="R41" s="9">
        <v>71</v>
      </c>
      <c r="S41" s="9">
        <v>38</v>
      </c>
      <c r="T41" s="9">
        <v>15</v>
      </c>
      <c r="U41" s="9">
        <v>4</v>
      </c>
      <c r="V41" s="10">
        <v>2485</v>
      </c>
      <c r="W41" s="10">
        <v>171</v>
      </c>
      <c r="X41" s="10">
        <v>138</v>
      </c>
      <c r="Y41" s="10">
        <v>151</v>
      </c>
      <c r="Z41" s="10">
        <v>151</v>
      </c>
      <c r="AA41" s="10">
        <v>161</v>
      </c>
      <c r="AB41" s="10">
        <v>183</v>
      </c>
      <c r="AC41" s="10">
        <v>162</v>
      </c>
      <c r="AD41" s="10">
        <v>148</v>
      </c>
      <c r="AE41" s="10">
        <v>157</v>
      </c>
      <c r="AF41" s="10">
        <v>161</v>
      </c>
      <c r="AG41" s="10">
        <v>137</v>
      </c>
      <c r="AH41" s="10">
        <v>156</v>
      </c>
      <c r="AI41" s="10">
        <v>193</v>
      </c>
      <c r="AJ41" s="10">
        <v>117</v>
      </c>
      <c r="AK41" s="10">
        <v>102</v>
      </c>
      <c r="AL41" s="10">
        <v>86</v>
      </c>
      <c r="AM41" s="10">
        <v>67</v>
      </c>
      <c r="AN41" s="10">
        <v>39</v>
      </c>
      <c r="AO41" s="10">
        <v>5</v>
      </c>
    </row>
    <row r="42" spans="1:41" x14ac:dyDescent="0.25">
      <c r="A42" s="1" t="s">
        <v>72</v>
      </c>
      <c r="B42" s="9">
        <v>2643</v>
      </c>
      <c r="C42" s="9">
        <v>193</v>
      </c>
      <c r="D42" s="9">
        <v>163</v>
      </c>
      <c r="E42" s="9">
        <v>180</v>
      </c>
      <c r="F42" s="9">
        <v>210</v>
      </c>
      <c r="G42" s="9">
        <v>162</v>
      </c>
      <c r="H42" s="9">
        <v>128</v>
      </c>
      <c r="I42" s="9">
        <v>156</v>
      </c>
      <c r="J42" s="9">
        <v>155</v>
      </c>
      <c r="K42" s="9">
        <v>194</v>
      </c>
      <c r="L42" s="9">
        <v>228</v>
      </c>
      <c r="M42" s="9">
        <v>185</v>
      </c>
      <c r="N42" s="9">
        <v>144</v>
      </c>
      <c r="O42" s="9">
        <v>159</v>
      </c>
      <c r="P42" s="9">
        <v>121</v>
      </c>
      <c r="Q42" s="9">
        <v>98</v>
      </c>
      <c r="R42" s="9">
        <v>80</v>
      </c>
      <c r="S42" s="9">
        <v>51</v>
      </c>
      <c r="T42" s="9">
        <v>28</v>
      </c>
      <c r="U42" s="9">
        <v>8</v>
      </c>
      <c r="V42" s="10">
        <v>2851</v>
      </c>
      <c r="W42" s="10">
        <v>173</v>
      </c>
      <c r="X42" s="10">
        <v>180</v>
      </c>
      <c r="Y42" s="10">
        <v>191</v>
      </c>
      <c r="Z42" s="10">
        <v>199</v>
      </c>
      <c r="AA42" s="10">
        <v>160</v>
      </c>
      <c r="AB42" s="10">
        <v>187</v>
      </c>
      <c r="AC42" s="10">
        <v>161</v>
      </c>
      <c r="AD42" s="10">
        <v>204</v>
      </c>
      <c r="AE42" s="10">
        <v>213</v>
      </c>
      <c r="AF42" s="10">
        <v>209</v>
      </c>
      <c r="AG42" s="10">
        <v>181</v>
      </c>
      <c r="AH42" s="10">
        <v>139</v>
      </c>
      <c r="AI42" s="10">
        <v>179</v>
      </c>
      <c r="AJ42" s="10">
        <v>117</v>
      </c>
      <c r="AK42" s="10">
        <v>130</v>
      </c>
      <c r="AL42" s="10">
        <v>89</v>
      </c>
      <c r="AM42" s="10">
        <v>69</v>
      </c>
      <c r="AN42" s="10">
        <v>44</v>
      </c>
      <c r="AO42" s="10">
        <v>26</v>
      </c>
    </row>
    <row r="43" spans="1:41" x14ac:dyDescent="0.25">
      <c r="A43" s="1" t="s">
        <v>73</v>
      </c>
      <c r="B43" s="9">
        <v>2404</v>
      </c>
      <c r="C43" s="9">
        <v>100</v>
      </c>
      <c r="D43" s="9">
        <v>90</v>
      </c>
      <c r="E43" s="9">
        <v>129</v>
      </c>
      <c r="F43" s="9">
        <v>131</v>
      </c>
      <c r="G43" s="9">
        <v>106</v>
      </c>
      <c r="H43" s="9">
        <v>108</v>
      </c>
      <c r="I43" s="9">
        <v>102</v>
      </c>
      <c r="J43" s="9">
        <v>88</v>
      </c>
      <c r="K43" s="9">
        <v>141</v>
      </c>
      <c r="L43" s="9">
        <v>185</v>
      </c>
      <c r="M43" s="9">
        <v>215</v>
      </c>
      <c r="N43" s="9">
        <v>191</v>
      </c>
      <c r="O43" s="9">
        <v>226</v>
      </c>
      <c r="P43" s="9">
        <v>185</v>
      </c>
      <c r="Q43" s="9">
        <v>130</v>
      </c>
      <c r="R43" s="9">
        <v>113</v>
      </c>
      <c r="S43" s="9">
        <v>95</v>
      </c>
      <c r="T43" s="9">
        <v>54</v>
      </c>
      <c r="U43" s="9">
        <v>15</v>
      </c>
      <c r="V43" s="10">
        <v>2665</v>
      </c>
      <c r="W43" s="10">
        <v>74</v>
      </c>
      <c r="X43" s="10">
        <v>84</v>
      </c>
      <c r="Y43" s="10">
        <v>107</v>
      </c>
      <c r="Z43" s="10">
        <v>126</v>
      </c>
      <c r="AA43" s="10">
        <v>102</v>
      </c>
      <c r="AB43" s="10">
        <v>114</v>
      </c>
      <c r="AC43" s="10">
        <v>113</v>
      </c>
      <c r="AD43" s="10">
        <v>109</v>
      </c>
      <c r="AE43" s="10">
        <v>147</v>
      </c>
      <c r="AF43" s="10">
        <v>221</v>
      </c>
      <c r="AG43" s="10">
        <v>238</v>
      </c>
      <c r="AH43" s="10">
        <v>210</v>
      </c>
      <c r="AI43" s="10">
        <v>228</v>
      </c>
      <c r="AJ43" s="10">
        <v>190</v>
      </c>
      <c r="AK43" s="10">
        <v>174</v>
      </c>
      <c r="AL43" s="10">
        <v>160</v>
      </c>
      <c r="AM43" s="10">
        <v>107</v>
      </c>
      <c r="AN43" s="10">
        <v>106</v>
      </c>
      <c r="AO43" s="10">
        <v>55</v>
      </c>
    </row>
    <row r="44" spans="1:41" x14ac:dyDescent="0.25">
      <c r="A44" s="1" t="s">
        <v>74</v>
      </c>
      <c r="B44" s="9">
        <v>2236</v>
      </c>
      <c r="C44" s="9">
        <v>120</v>
      </c>
      <c r="D44" s="9">
        <v>122</v>
      </c>
      <c r="E44" s="9">
        <v>139</v>
      </c>
      <c r="F44" s="9">
        <v>124</v>
      </c>
      <c r="G44" s="9">
        <v>153</v>
      </c>
      <c r="H44" s="9">
        <v>139</v>
      </c>
      <c r="I44" s="9">
        <v>120</v>
      </c>
      <c r="J44" s="9">
        <v>126</v>
      </c>
      <c r="K44" s="9">
        <v>163</v>
      </c>
      <c r="L44" s="9">
        <v>171</v>
      </c>
      <c r="M44" s="9">
        <v>152</v>
      </c>
      <c r="N44" s="9">
        <v>136</v>
      </c>
      <c r="O44" s="9">
        <v>170</v>
      </c>
      <c r="P44" s="9">
        <v>131</v>
      </c>
      <c r="Q44" s="9">
        <v>118</v>
      </c>
      <c r="R44" s="9">
        <v>70</v>
      </c>
      <c r="S44" s="9">
        <v>50</v>
      </c>
      <c r="T44" s="9">
        <v>15</v>
      </c>
      <c r="U44" s="9">
        <v>17</v>
      </c>
      <c r="V44" s="10">
        <v>2188</v>
      </c>
      <c r="W44" s="10">
        <v>107</v>
      </c>
      <c r="X44" s="10">
        <v>107</v>
      </c>
      <c r="Y44" s="10">
        <v>137</v>
      </c>
      <c r="Z44" s="10">
        <v>105</v>
      </c>
      <c r="AA44" s="10">
        <v>92</v>
      </c>
      <c r="AB44" s="10">
        <v>103</v>
      </c>
      <c r="AC44" s="10">
        <v>110</v>
      </c>
      <c r="AD44" s="10">
        <v>115</v>
      </c>
      <c r="AE44" s="10">
        <v>179</v>
      </c>
      <c r="AF44" s="10">
        <v>170</v>
      </c>
      <c r="AG44" s="10">
        <v>172</v>
      </c>
      <c r="AH44" s="10">
        <v>160</v>
      </c>
      <c r="AI44" s="10">
        <v>152</v>
      </c>
      <c r="AJ44" s="10">
        <v>134</v>
      </c>
      <c r="AK44" s="10">
        <v>128</v>
      </c>
      <c r="AL44" s="10">
        <v>92</v>
      </c>
      <c r="AM44" s="10">
        <v>60</v>
      </c>
      <c r="AN44" s="10">
        <v>42</v>
      </c>
      <c r="AO44" s="10">
        <v>23</v>
      </c>
    </row>
    <row r="45" spans="1:41" x14ac:dyDescent="0.25">
      <c r="A45" s="1" t="s">
        <v>75</v>
      </c>
      <c r="B45" s="9">
        <v>2404</v>
      </c>
      <c r="C45" s="9">
        <v>137</v>
      </c>
      <c r="D45" s="9">
        <v>133</v>
      </c>
      <c r="E45" s="9">
        <v>125</v>
      </c>
      <c r="F45" s="9">
        <v>168</v>
      </c>
      <c r="G45" s="9">
        <v>133</v>
      </c>
      <c r="H45" s="9">
        <v>136</v>
      </c>
      <c r="I45" s="9">
        <v>121</v>
      </c>
      <c r="J45" s="9">
        <v>121</v>
      </c>
      <c r="K45" s="9">
        <v>132</v>
      </c>
      <c r="L45" s="9">
        <v>194</v>
      </c>
      <c r="M45" s="9">
        <v>205</v>
      </c>
      <c r="N45" s="9">
        <v>173</v>
      </c>
      <c r="O45" s="9">
        <v>207</v>
      </c>
      <c r="P45" s="9">
        <v>141</v>
      </c>
      <c r="Q45" s="9">
        <v>103</v>
      </c>
      <c r="R45" s="9">
        <v>95</v>
      </c>
      <c r="S45" s="9">
        <v>43</v>
      </c>
      <c r="T45" s="9">
        <v>30</v>
      </c>
      <c r="U45" s="9">
        <v>7</v>
      </c>
      <c r="V45" s="10">
        <v>2438</v>
      </c>
      <c r="W45" s="10">
        <v>123</v>
      </c>
      <c r="X45" s="10">
        <v>113</v>
      </c>
      <c r="Y45" s="10">
        <v>122</v>
      </c>
      <c r="Z45" s="10">
        <v>140</v>
      </c>
      <c r="AA45" s="10">
        <v>132</v>
      </c>
      <c r="AB45" s="10">
        <v>134</v>
      </c>
      <c r="AC45" s="10">
        <v>116</v>
      </c>
      <c r="AD45" s="10">
        <v>127</v>
      </c>
      <c r="AE45" s="10">
        <v>170</v>
      </c>
      <c r="AF45" s="10">
        <v>180</v>
      </c>
      <c r="AG45" s="10">
        <v>226</v>
      </c>
      <c r="AH45" s="10">
        <v>189</v>
      </c>
      <c r="AI45" s="10">
        <v>199</v>
      </c>
      <c r="AJ45" s="10">
        <v>137</v>
      </c>
      <c r="AK45" s="10">
        <v>115</v>
      </c>
      <c r="AL45" s="10">
        <v>91</v>
      </c>
      <c r="AM45" s="10">
        <v>61</v>
      </c>
      <c r="AN45" s="10">
        <v>46</v>
      </c>
      <c r="AO45" s="10">
        <v>17</v>
      </c>
    </row>
    <row r="46" spans="1:41" x14ac:dyDescent="0.25">
      <c r="A46" s="1" t="s">
        <v>76</v>
      </c>
      <c r="B46" s="9">
        <v>2503</v>
      </c>
      <c r="C46" s="9">
        <v>109</v>
      </c>
      <c r="D46" s="9">
        <v>133</v>
      </c>
      <c r="E46" s="9">
        <v>175</v>
      </c>
      <c r="F46" s="9">
        <v>156</v>
      </c>
      <c r="G46" s="9">
        <v>93</v>
      </c>
      <c r="H46" s="9">
        <v>95</v>
      </c>
      <c r="I46" s="9">
        <v>103</v>
      </c>
      <c r="J46" s="9">
        <v>122</v>
      </c>
      <c r="K46" s="9">
        <v>167</v>
      </c>
      <c r="L46" s="9">
        <v>183</v>
      </c>
      <c r="M46" s="9">
        <v>209</v>
      </c>
      <c r="N46" s="9">
        <v>178</v>
      </c>
      <c r="O46" s="9">
        <v>228</v>
      </c>
      <c r="P46" s="9">
        <v>142</v>
      </c>
      <c r="Q46" s="9">
        <v>137</v>
      </c>
      <c r="R46" s="9">
        <v>121</v>
      </c>
      <c r="S46" s="9">
        <v>74</v>
      </c>
      <c r="T46" s="9">
        <v>53</v>
      </c>
      <c r="U46" s="9">
        <v>25</v>
      </c>
      <c r="V46" s="10">
        <v>2704</v>
      </c>
      <c r="W46" s="10">
        <v>108</v>
      </c>
      <c r="X46" s="10">
        <v>120</v>
      </c>
      <c r="Y46" s="10">
        <v>150</v>
      </c>
      <c r="Z46" s="10">
        <v>148</v>
      </c>
      <c r="AA46" s="10">
        <v>80</v>
      </c>
      <c r="AB46" s="10">
        <v>98</v>
      </c>
      <c r="AC46" s="10">
        <v>119</v>
      </c>
      <c r="AD46" s="10">
        <v>145</v>
      </c>
      <c r="AE46" s="10">
        <v>204</v>
      </c>
      <c r="AF46" s="10">
        <v>230</v>
      </c>
      <c r="AG46" s="10">
        <v>214</v>
      </c>
      <c r="AH46" s="10">
        <v>176</v>
      </c>
      <c r="AI46" s="10">
        <v>214</v>
      </c>
      <c r="AJ46" s="10">
        <v>141</v>
      </c>
      <c r="AK46" s="10">
        <v>176</v>
      </c>
      <c r="AL46" s="10">
        <v>131</v>
      </c>
      <c r="AM46" s="10">
        <v>121</v>
      </c>
      <c r="AN46" s="10">
        <v>84</v>
      </c>
      <c r="AO46" s="10">
        <v>45</v>
      </c>
    </row>
    <row r="47" spans="1:41" x14ac:dyDescent="0.25">
      <c r="A47" s="1" t="s">
        <v>77</v>
      </c>
      <c r="B47" s="9">
        <v>2159</v>
      </c>
      <c r="C47" s="9">
        <v>64</v>
      </c>
      <c r="D47" s="9">
        <v>91</v>
      </c>
      <c r="E47" s="9">
        <v>120</v>
      </c>
      <c r="F47" s="9">
        <v>114</v>
      </c>
      <c r="G47" s="9">
        <v>120</v>
      </c>
      <c r="H47" s="9">
        <v>88</v>
      </c>
      <c r="I47" s="9">
        <v>106</v>
      </c>
      <c r="J47" s="9">
        <v>102</v>
      </c>
      <c r="K47" s="9">
        <v>171</v>
      </c>
      <c r="L47" s="9">
        <v>162</v>
      </c>
      <c r="M47" s="9">
        <v>204</v>
      </c>
      <c r="N47" s="9">
        <v>141</v>
      </c>
      <c r="O47" s="9">
        <v>166</v>
      </c>
      <c r="P47" s="9">
        <v>148</v>
      </c>
      <c r="Q47" s="9">
        <v>112</v>
      </c>
      <c r="R47" s="9">
        <v>112</v>
      </c>
      <c r="S47" s="9">
        <v>76</v>
      </c>
      <c r="T47" s="9">
        <v>38</v>
      </c>
      <c r="U47" s="9">
        <v>24</v>
      </c>
      <c r="V47" s="10">
        <v>2257</v>
      </c>
      <c r="W47" s="10">
        <v>68</v>
      </c>
      <c r="X47" s="10">
        <v>80</v>
      </c>
      <c r="Y47" s="10">
        <v>114</v>
      </c>
      <c r="Z47" s="10">
        <v>96</v>
      </c>
      <c r="AA47" s="10">
        <v>76</v>
      </c>
      <c r="AB47" s="10">
        <v>62</v>
      </c>
      <c r="AC47" s="10">
        <v>88</v>
      </c>
      <c r="AD47" s="10">
        <v>83</v>
      </c>
      <c r="AE47" s="10">
        <v>139</v>
      </c>
      <c r="AF47" s="10">
        <v>180</v>
      </c>
      <c r="AG47" s="10">
        <v>200</v>
      </c>
      <c r="AH47" s="10">
        <v>147</v>
      </c>
      <c r="AI47" s="10">
        <v>181</v>
      </c>
      <c r="AJ47" s="10">
        <v>161</v>
      </c>
      <c r="AK47" s="10">
        <v>120</v>
      </c>
      <c r="AL47" s="10">
        <v>134</v>
      </c>
      <c r="AM47" s="10">
        <v>142</v>
      </c>
      <c r="AN47" s="10">
        <v>114</v>
      </c>
      <c r="AO47" s="10">
        <v>72</v>
      </c>
    </row>
    <row r="48" spans="1:41" x14ac:dyDescent="0.25">
      <c r="A48" s="1" t="s">
        <v>78</v>
      </c>
      <c r="B48" s="9">
        <v>1966</v>
      </c>
      <c r="C48" s="9">
        <v>99</v>
      </c>
      <c r="D48" s="9">
        <v>102</v>
      </c>
      <c r="E48" s="9">
        <v>106</v>
      </c>
      <c r="F48" s="9">
        <v>121</v>
      </c>
      <c r="G48" s="9">
        <v>102</v>
      </c>
      <c r="H48" s="9">
        <v>92</v>
      </c>
      <c r="I48" s="9">
        <v>93</v>
      </c>
      <c r="J48" s="9">
        <v>100</v>
      </c>
      <c r="K48" s="9">
        <v>131</v>
      </c>
      <c r="L48" s="9">
        <v>153</v>
      </c>
      <c r="M48" s="9">
        <v>143</v>
      </c>
      <c r="N48" s="9">
        <v>165</v>
      </c>
      <c r="O48" s="9">
        <v>150</v>
      </c>
      <c r="P48" s="9">
        <v>113</v>
      </c>
      <c r="Q48" s="9">
        <v>97</v>
      </c>
      <c r="R48" s="9">
        <v>95</v>
      </c>
      <c r="S48" s="9">
        <v>73</v>
      </c>
      <c r="T48" s="9">
        <v>17</v>
      </c>
      <c r="U48" s="9">
        <v>14</v>
      </c>
      <c r="V48" s="10">
        <v>2149</v>
      </c>
      <c r="W48" s="10">
        <v>108</v>
      </c>
      <c r="X48" s="10">
        <v>109</v>
      </c>
      <c r="Y48" s="10">
        <v>118</v>
      </c>
      <c r="Z48" s="10">
        <v>119</v>
      </c>
      <c r="AA48" s="10">
        <v>86</v>
      </c>
      <c r="AB48" s="10">
        <v>87</v>
      </c>
      <c r="AC48" s="10">
        <v>99</v>
      </c>
      <c r="AD48" s="10">
        <v>103</v>
      </c>
      <c r="AE48" s="10">
        <v>147</v>
      </c>
      <c r="AF48" s="10">
        <v>175</v>
      </c>
      <c r="AG48" s="10">
        <v>182</v>
      </c>
      <c r="AH48" s="10">
        <v>142</v>
      </c>
      <c r="AI48" s="10">
        <v>160</v>
      </c>
      <c r="AJ48" s="10">
        <v>134</v>
      </c>
      <c r="AK48" s="10">
        <v>117</v>
      </c>
      <c r="AL48" s="10">
        <v>118</v>
      </c>
      <c r="AM48" s="10">
        <v>71</v>
      </c>
      <c r="AN48" s="10">
        <v>59</v>
      </c>
      <c r="AO48" s="10">
        <v>15</v>
      </c>
    </row>
    <row r="49" spans="1:41" x14ac:dyDescent="0.25">
      <c r="A49" s="1" t="s">
        <v>79</v>
      </c>
      <c r="B49" s="9">
        <v>2242</v>
      </c>
      <c r="C49" s="9">
        <v>149</v>
      </c>
      <c r="D49" s="9">
        <v>110</v>
      </c>
      <c r="E49" s="9">
        <v>132</v>
      </c>
      <c r="F49" s="9">
        <v>124</v>
      </c>
      <c r="G49" s="9">
        <v>141</v>
      </c>
      <c r="H49" s="9">
        <v>114</v>
      </c>
      <c r="I49" s="9">
        <v>124</v>
      </c>
      <c r="J49" s="9">
        <v>120</v>
      </c>
      <c r="K49" s="9">
        <v>122</v>
      </c>
      <c r="L49" s="9">
        <v>164</v>
      </c>
      <c r="M49" s="9">
        <v>166</v>
      </c>
      <c r="N49" s="9">
        <v>151</v>
      </c>
      <c r="O49" s="9">
        <v>168</v>
      </c>
      <c r="P49" s="9">
        <v>132</v>
      </c>
      <c r="Q49" s="9">
        <v>144</v>
      </c>
      <c r="R49" s="9">
        <v>94</v>
      </c>
      <c r="S49" s="9">
        <v>50</v>
      </c>
      <c r="T49" s="9">
        <v>26</v>
      </c>
      <c r="U49" s="9">
        <v>11</v>
      </c>
      <c r="V49" s="10">
        <v>2468</v>
      </c>
      <c r="W49" s="10">
        <v>138</v>
      </c>
      <c r="X49" s="10">
        <v>112</v>
      </c>
      <c r="Y49" s="10">
        <v>118</v>
      </c>
      <c r="Z49" s="10">
        <v>128</v>
      </c>
      <c r="AA49" s="10">
        <v>136</v>
      </c>
      <c r="AB49" s="10">
        <v>142</v>
      </c>
      <c r="AC49" s="10">
        <v>113</v>
      </c>
      <c r="AD49" s="10">
        <v>128</v>
      </c>
      <c r="AE49" s="10">
        <v>151</v>
      </c>
      <c r="AF49" s="10">
        <v>143</v>
      </c>
      <c r="AG49" s="10">
        <v>178</v>
      </c>
      <c r="AH49" s="10">
        <v>192</v>
      </c>
      <c r="AI49" s="10">
        <v>186</v>
      </c>
      <c r="AJ49" s="10">
        <v>168</v>
      </c>
      <c r="AK49" s="10">
        <v>146</v>
      </c>
      <c r="AL49" s="10">
        <v>127</v>
      </c>
      <c r="AM49" s="10">
        <v>77</v>
      </c>
      <c r="AN49" s="10">
        <v>55</v>
      </c>
      <c r="AO49" s="10">
        <v>30</v>
      </c>
    </row>
    <row r="50" spans="1:41" x14ac:dyDescent="0.25">
      <c r="A50" s="1" t="s">
        <v>80</v>
      </c>
      <c r="B50" s="9">
        <v>2329</v>
      </c>
      <c r="C50" s="9">
        <v>190</v>
      </c>
      <c r="D50" s="9">
        <v>148</v>
      </c>
      <c r="E50" s="9">
        <v>164</v>
      </c>
      <c r="F50" s="9">
        <v>162</v>
      </c>
      <c r="G50" s="9">
        <v>149</v>
      </c>
      <c r="H50" s="9">
        <v>131</v>
      </c>
      <c r="I50" s="9">
        <v>157</v>
      </c>
      <c r="J50" s="9">
        <v>138</v>
      </c>
      <c r="K50" s="9">
        <v>148</v>
      </c>
      <c r="L50" s="9">
        <v>162</v>
      </c>
      <c r="M50" s="9">
        <v>147</v>
      </c>
      <c r="N50" s="9">
        <v>149</v>
      </c>
      <c r="O50" s="9">
        <v>158</v>
      </c>
      <c r="P50" s="9">
        <v>129</v>
      </c>
      <c r="Q50" s="9">
        <v>77</v>
      </c>
      <c r="R50" s="9">
        <v>51</v>
      </c>
      <c r="S50" s="9">
        <v>46</v>
      </c>
      <c r="T50" s="9">
        <v>12</v>
      </c>
      <c r="U50" s="9">
        <v>11</v>
      </c>
      <c r="V50" s="10">
        <v>2413</v>
      </c>
      <c r="W50" s="10">
        <v>147</v>
      </c>
      <c r="X50" s="10">
        <v>160</v>
      </c>
      <c r="Y50" s="10">
        <v>170</v>
      </c>
      <c r="Z50" s="10">
        <v>183</v>
      </c>
      <c r="AA50" s="10">
        <v>161</v>
      </c>
      <c r="AB50" s="10">
        <v>189</v>
      </c>
      <c r="AC50" s="10">
        <v>156</v>
      </c>
      <c r="AD50" s="10">
        <v>132</v>
      </c>
      <c r="AE50" s="10">
        <v>179</v>
      </c>
      <c r="AF50" s="10">
        <v>164</v>
      </c>
      <c r="AG50" s="10">
        <v>155</v>
      </c>
      <c r="AH50" s="10">
        <v>147</v>
      </c>
      <c r="AI50" s="10">
        <v>155</v>
      </c>
      <c r="AJ50" s="10">
        <v>96</v>
      </c>
      <c r="AK50" s="10">
        <v>81</v>
      </c>
      <c r="AL50" s="10">
        <v>65</v>
      </c>
      <c r="AM50" s="10">
        <v>52</v>
      </c>
      <c r="AN50" s="10">
        <v>18</v>
      </c>
      <c r="AO50" s="10">
        <v>3</v>
      </c>
    </row>
    <row r="51" spans="1:41" x14ac:dyDescent="0.25">
      <c r="A51" s="1" t="s">
        <v>81</v>
      </c>
      <c r="B51" s="9">
        <v>2222</v>
      </c>
      <c r="C51" s="9">
        <v>98</v>
      </c>
      <c r="D51" s="9">
        <v>101</v>
      </c>
      <c r="E51" s="9">
        <v>116</v>
      </c>
      <c r="F51" s="9">
        <v>118</v>
      </c>
      <c r="G51" s="9">
        <v>83</v>
      </c>
      <c r="H51" s="9">
        <v>81</v>
      </c>
      <c r="I51" s="9">
        <v>80</v>
      </c>
      <c r="J51" s="9">
        <v>96</v>
      </c>
      <c r="K51" s="9">
        <v>144</v>
      </c>
      <c r="L51" s="9">
        <v>174</v>
      </c>
      <c r="M51" s="9">
        <v>171</v>
      </c>
      <c r="N51" s="9">
        <v>180</v>
      </c>
      <c r="O51" s="9">
        <v>212</v>
      </c>
      <c r="P51" s="9">
        <v>203</v>
      </c>
      <c r="Q51" s="9">
        <v>160</v>
      </c>
      <c r="R51" s="9">
        <v>101</v>
      </c>
      <c r="S51" s="9">
        <v>57</v>
      </c>
      <c r="T51" s="9">
        <v>30</v>
      </c>
      <c r="U51" s="9">
        <v>17</v>
      </c>
      <c r="V51" s="10">
        <v>2216</v>
      </c>
      <c r="W51" s="10">
        <v>78</v>
      </c>
      <c r="X51" s="10">
        <v>83</v>
      </c>
      <c r="Y51" s="10">
        <v>102</v>
      </c>
      <c r="Z51" s="10">
        <v>96</v>
      </c>
      <c r="AA51" s="10">
        <v>87</v>
      </c>
      <c r="AB51" s="10">
        <v>88</v>
      </c>
      <c r="AC51" s="10">
        <v>84</v>
      </c>
      <c r="AD51" s="10">
        <v>107</v>
      </c>
      <c r="AE51" s="10">
        <v>142</v>
      </c>
      <c r="AF51" s="10">
        <v>199</v>
      </c>
      <c r="AG51" s="10">
        <v>185</v>
      </c>
      <c r="AH51" s="10">
        <v>187</v>
      </c>
      <c r="AI51" s="10">
        <v>209</v>
      </c>
      <c r="AJ51" s="10">
        <v>206</v>
      </c>
      <c r="AK51" s="10">
        <v>135</v>
      </c>
      <c r="AL51" s="10">
        <v>93</v>
      </c>
      <c r="AM51" s="10">
        <v>73</v>
      </c>
      <c r="AN51" s="10">
        <v>32</v>
      </c>
      <c r="AO51" s="10">
        <v>30</v>
      </c>
    </row>
    <row r="52" spans="1:41" x14ac:dyDescent="0.25">
      <c r="A52" s="1" t="s">
        <v>82</v>
      </c>
      <c r="B52" s="9">
        <v>1910</v>
      </c>
      <c r="C52" s="9">
        <v>139</v>
      </c>
      <c r="D52" s="9">
        <v>116</v>
      </c>
      <c r="E52" s="9">
        <v>105</v>
      </c>
      <c r="F52" s="9">
        <v>111</v>
      </c>
      <c r="G52" s="9">
        <v>106</v>
      </c>
      <c r="H52" s="9">
        <v>119</v>
      </c>
      <c r="I52" s="9">
        <v>100</v>
      </c>
      <c r="J52" s="9">
        <v>135</v>
      </c>
      <c r="K52" s="9">
        <v>129</v>
      </c>
      <c r="L52" s="9">
        <v>179</v>
      </c>
      <c r="M52" s="9">
        <v>157</v>
      </c>
      <c r="N52" s="9">
        <v>121</v>
      </c>
      <c r="O52" s="9">
        <v>124</v>
      </c>
      <c r="P52" s="9">
        <v>81</v>
      </c>
      <c r="Q52" s="9">
        <v>67</v>
      </c>
      <c r="R52" s="9">
        <v>57</v>
      </c>
      <c r="S52" s="9">
        <v>38</v>
      </c>
      <c r="T52" s="9">
        <v>17</v>
      </c>
      <c r="U52" s="9">
        <v>9</v>
      </c>
      <c r="V52" s="10">
        <v>1959</v>
      </c>
      <c r="W52" s="10">
        <v>138</v>
      </c>
      <c r="X52" s="10">
        <v>86</v>
      </c>
      <c r="Y52" s="10">
        <v>99</v>
      </c>
      <c r="Z52" s="10">
        <v>99</v>
      </c>
      <c r="AA52" s="10">
        <v>106</v>
      </c>
      <c r="AB52" s="10">
        <v>139</v>
      </c>
      <c r="AC52" s="10">
        <v>129</v>
      </c>
      <c r="AD52" s="10">
        <v>126</v>
      </c>
      <c r="AE52" s="10">
        <v>139</v>
      </c>
      <c r="AF52" s="10">
        <v>173</v>
      </c>
      <c r="AG52" s="10">
        <v>158</v>
      </c>
      <c r="AH52" s="10">
        <v>127</v>
      </c>
      <c r="AI52" s="10">
        <v>119</v>
      </c>
      <c r="AJ52" s="10">
        <v>83</v>
      </c>
      <c r="AK52" s="10">
        <v>86</v>
      </c>
      <c r="AL52" s="10">
        <v>72</v>
      </c>
      <c r="AM52" s="10">
        <v>48</v>
      </c>
      <c r="AN52" s="10">
        <v>22</v>
      </c>
      <c r="AO52" s="10">
        <v>10</v>
      </c>
    </row>
    <row r="53" spans="1:41" x14ac:dyDescent="0.25">
      <c r="A53" s="1" t="s">
        <v>83</v>
      </c>
      <c r="B53" s="9">
        <v>1930</v>
      </c>
      <c r="C53" s="9">
        <v>88</v>
      </c>
      <c r="D53" s="9">
        <v>116</v>
      </c>
      <c r="E53" s="9">
        <v>114</v>
      </c>
      <c r="F53" s="9">
        <v>133</v>
      </c>
      <c r="G53" s="9">
        <v>111</v>
      </c>
      <c r="H53" s="9">
        <v>102</v>
      </c>
      <c r="I53" s="9">
        <v>97</v>
      </c>
      <c r="J53" s="9">
        <v>113</v>
      </c>
      <c r="K53" s="9">
        <v>106</v>
      </c>
      <c r="L53" s="9">
        <v>150</v>
      </c>
      <c r="M53" s="9">
        <v>154</v>
      </c>
      <c r="N53" s="9">
        <v>151</v>
      </c>
      <c r="O53" s="9">
        <v>160</v>
      </c>
      <c r="P53" s="9">
        <v>105</v>
      </c>
      <c r="Q53" s="9">
        <v>85</v>
      </c>
      <c r="R53" s="9">
        <v>73</v>
      </c>
      <c r="S53" s="9">
        <v>43</v>
      </c>
      <c r="T53" s="9">
        <v>25</v>
      </c>
      <c r="U53" s="9">
        <v>4</v>
      </c>
      <c r="V53" s="10">
        <v>2068</v>
      </c>
      <c r="W53" s="10">
        <v>106</v>
      </c>
      <c r="X53" s="10">
        <v>94</v>
      </c>
      <c r="Y53" s="10">
        <v>93</v>
      </c>
      <c r="Z53" s="10">
        <v>126</v>
      </c>
      <c r="AA53" s="10">
        <v>121</v>
      </c>
      <c r="AB53" s="10">
        <v>95</v>
      </c>
      <c r="AC53" s="10">
        <v>102</v>
      </c>
      <c r="AD53" s="10">
        <v>119</v>
      </c>
      <c r="AE53" s="10">
        <v>119</v>
      </c>
      <c r="AF53" s="10">
        <v>173</v>
      </c>
      <c r="AG53" s="10">
        <v>153</v>
      </c>
      <c r="AH53" s="10">
        <v>173</v>
      </c>
      <c r="AI53" s="10">
        <v>180</v>
      </c>
      <c r="AJ53" s="10">
        <v>128</v>
      </c>
      <c r="AK53" s="10">
        <v>91</v>
      </c>
      <c r="AL53" s="10">
        <v>95</v>
      </c>
      <c r="AM53" s="10">
        <v>61</v>
      </c>
      <c r="AN53" s="10">
        <v>32</v>
      </c>
      <c r="AO53" s="10">
        <v>7</v>
      </c>
    </row>
    <row r="54" spans="1:41" x14ac:dyDescent="0.25">
      <c r="A54" s="1" t="s">
        <v>84</v>
      </c>
      <c r="B54" s="9">
        <v>2214</v>
      </c>
      <c r="C54" s="9">
        <v>84</v>
      </c>
      <c r="D54" s="9">
        <v>115</v>
      </c>
      <c r="E54" s="9">
        <v>143</v>
      </c>
      <c r="F54" s="9">
        <v>136</v>
      </c>
      <c r="G54" s="9">
        <v>73</v>
      </c>
      <c r="H54" s="9">
        <v>71</v>
      </c>
      <c r="I54" s="9">
        <v>84</v>
      </c>
      <c r="J54" s="9">
        <v>104</v>
      </c>
      <c r="K54" s="9">
        <v>142</v>
      </c>
      <c r="L54" s="9">
        <v>183</v>
      </c>
      <c r="M54" s="9">
        <v>178</v>
      </c>
      <c r="N54" s="9">
        <v>173</v>
      </c>
      <c r="O54" s="9">
        <v>199</v>
      </c>
      <c r="P54" s="9">
        <v>130</v>
      </c>
      <c r="Q54" s="9">
        <v>142</v>
      </c>
      <c r="R54" s="9">
        <v>123</v>
      </c>
      <c r="S54" s="9">
        <v>75</v>
      </c>
      <c r="T54" s="9">
        <v>43</v>
      </c>
      <c r="U54" s="9">
        <v>16</v>
      </c>
      <c r="V54" s="10">
        <v>2386</v>
      </c>
      <c r="W54" s="10">
        <v>91</v>
      </c>
      <c r="X54" s="10">
        <v>103</v>
      </c>
      <c r="Y54" s="10">
        <v>128</v>
      </c>
      <c r="Z54" s="10">
        <v>124</v>
      </c>
      <c r="AA54" s="10">
        <v>79</v>
      </c>
      <c r="AB54" s="10">
        <v>87</v>
      </c>
      <c r="AC54" s="10">
        <v>90</v>
      </c>
      <c r="AD54" s="10">
        <v>110</v>
      </c>
      <c r="AE54" s="10">
        <v>165</v>
      </c>
      <c r="AF54" s="10">
        <v>165</v>
      </c>
      <c r="AG54" s="10">
        <v>220</v>
      </c>
      <c r="AH54" s="10">
        <v>169</v>
      </c>
      <c r="AI54" s="10">
        <v>206</v>
      </c>
      <c r="AJ54" s="10">
        <v>172</v>
      </c>
      <c r="AK54" s="10">
        <v>140</v>
      </c>
      <c r="AL54" s="10">
        <v>136</v>
      </c>
      <c r="AM54" s="10">
        <v>107</v>
      </c>
      <c r="AN54" s="10">
        <v>67</v>
      </c>
      <c r="AO54" s="10">
        <v>27</v>
      </c>
    </row>
    <row r="55" spans="1:41" x14ac:dyDescent="0.25">
      <c r="A55" s="1" t="s">
        <v>85</v>
      </c>
      <c r="B55" s="9">
        <v>2127</v>
      </c>
      <c r="C55" s="9">
        <v>103</v>
      </c>
      <c r="D55" s="9">
        <v>122</v>
      </c>
      <c r="E55" s="9">
        <v>125</v>
      </c>
      <c r="F55" s="9">
        <v>133</v>
      </c>
      <c r="G55" s="9">
        <v>86</v>
      </c>
      <c r="H55" s="9">
        <v>84</v>
      </c>
      <c r="I55" s="9">
        <v>85</v>
      </c>
      <c r="J55" s="9">
        <v>128</v>
      </c>
      <c r="K55" s="9">
        <v>141</v>
      </c>
      <c r="L55" s="9">
        <v>164</v>
      </c>
      <c r="M55" s="9">
        <v>190</v>
      </c>
      <c r="N55" s="9">
        <v>155</v>
      </c>
      <c r="O55" s="9">
        <v>178</v>
      </c>
      <c r="P55" s="9">
        <v>150</v>
      </c>
      <c r="Q55" s="9">
        <v>101</v>
      </c>
      <c r="R55" s="9">
        <v>76</v>
      </c>
      <c r="S55" s="9">
        <v>54</v>
      </c>
      <c r="T55" s="9">
        <v>31</v>
      </c>
      <c r="U55" s="9">
        <v>21</v>
      </c>
      <c r="V55" s="10">
        <v>2327</v>
      </c>
      <c r="W55" s="10">
        <v>83</v>
      </c>
      <c r="X55" s="10">
        <v>118</v>
      </c>
      <c r="Y55" s="10">
        <v>150</v>
      </c>
      <c r="Z55" s="10">
        <v>144</v>
      </c>
      <c r="AA55" s="10">
        <v>85</v>
      </c>
      <c r="AB55" s="10">
        <v>94</v>
      </c>
      <c r="AC55" s="10">
        <v>88</v>
      </c>
      <c r="AD55" s="10">
        <v>124</v>
      </c>
      <c r="AE55" s="10">
        <v>174</v>
      </c>
      <c r="AF55" s="10">
        <v>201</v>
      </c>
      <c r="AG55" s="10">
        <v>207</v>
      </c>
      <c r="AH55" s="10">
        <v>165</v>
      </c>
      <c r="AI55" s="10">
        <v>190</v>
      </c>
      <c r="AJ55" s="10">
        <v>127</v>
      </c>
      <c r="AK55" s="10">
        <v>103</v>
      </c>
      <c r="AL55" s="10">
        <v>97</v>
      </c>
      <c r="AM55" s="10">
        <v>78</v>
      </c>
      <c r="AN55" s="10">
        <v>49</v>
      </c>
      <c r="AO55" s="10">
        <v>50</v>
      </c>
    </row>
    <row r="56" spans="1:41" x14ac:dyDescent="0.25">
      <c r="A56" s="1" t="s">
        <v>86</v>
      </c>
      <c r="B56" s="9">
        <v>2152</v>
      </c>
      <c r="C56" s="9">
        <v>84</v>
      </c>
      <c r="D56" s="9">
        <v>107</v>
      </c>
      <c r="E56" s="9">
        <v>153</v>
      </c>
      <c r="F56" s="9">
        <v>140</v>
      </c>
      <c r="G56" s="9">
        <v>81</v>
      </c>
      <c r="H56" s="9">
        <v>58</v>
      </c>
      <c r="I56" s="9">
        <v>58</v>
      </c>
      <c r="J56" s="9">
        <v>80</v>
      </c>
      <c r="K56" s="9">
        <v>111</v>
      </c>
      <c r="L56" s="9">
        <v>191</v>
      </c>
      <c r="M56" s="9">
        <v>175</v>
      </c>
      <c r="N56" s="9">
        <v>162</v>
      </c>
      <c r="O56" s="9">
        <v>183</v>
      </c>
      <c r="P56" s="9">
        <v>146</v>
      </c>
      <c r="Q56" s="9">
        <v>152</v>
      </c>
      <c r="R56" s="9">
        <v>121</v>
      </c>
      <c r="S56" s="9">
        <v>91</v>
      </c>
      <c r="T56" s="9">
        <v>39</v>
      </c>
      <c r="U56" s="9">
        <v>20</v>
      </c>
      <c r="V56" s="10">
        <v>2143</v>
      </c>
      <c r="W56" s="10">
        <v>68</v>
      </c>
      <c r="X56" s="10">
        <v>105</v>
      </c>
      <c r="Y56" s="10">
        <v>113</v>
      </c>
      <c r="Z56" s="10">
        <v>117</v>
      </c>
      <c r="AA56" s="10">
        <v>73</v>
      </c>
      <c r="AB56" s="10">
        <v>42</v>
      </c>
      <c r="AC56" s="10">
        <v>65</v>
      </c>
      <c r="AD56" s="10">
        <v>93</v>
      </c>
      <c r="AE56" s="10">
        <v>137</v>
      </c>
      <c r="AF56" s="10">
        <v>203</v>
      </c>
      <c r="AG56" s="10">
        <v>168</v>
      </c>
      <c r="AH56" s="10">
        <v>163</v>
      </c>
      <c r="AI56" s="10">
        <v>182</v>
      </c>
      <c r="AJ56" s="10">
        <v>162</v>
      </c>
      <c r="AK56" s="10">
        <v>169</v>
      </c>
      <c r="AL56" s="10">
        <v>130</v>
      </c>
      <c r="AM56" s="10">
        <v>87</v>
      </c>
      <c r="AN56" s="10">
        <v>49</v>
      </c>
      <c r="AO56" s="10">
        <v>17</v>
      </c>
    </row>
    <row r="57" spans="1:41" x14ac:dyDescent="0.25">
      <c r="A57" s="1" t="s">
        <v>87</v>
      </c>
      <c r="B57" s="9">
        <v>2243</v>
      </c>
      <c r="C57" s="9">
        <v>95</v>
      </c>
      <c r="D57" s="9">
        <v>147</v>
      </c>
      <c r="E57" s="9">
        <v>142</v>
      </c>
      <c r="F57" s="9">
        <v>132</v>
      </c>
      <c r="G57" s="9">
        <v>166</v>
      </c>
      <c r="H57" s="9">
        <v>103</v>
      </c>
      <c r="I57" s="9">
        <v>90</v>
      </c>
      <c r="J57" s="9">
        <v>103</v>
      </c>
      <c r="K57" s="9">
        <v>149</v>
      </c>
      <c r="L57" s="9">
        <v>172</v>
      </c>
      <c r="M57" s="9">
        <v>160</v>
      </c>
      <c r="N57" s="9">
        <v>135</v>
      </c>
      <c r="O57" s="9">
        <v>158</v>
      </c>
      <c r="P57" s="9">
        <v>152</v>
      </c>
      <c r="Q57" s="9">
        <v>121</v>
      </c>
      <c r="R57" s="9">
        <v>100</v>
      </c>
      <c r="S57" s="9">
        <v>79</v>
      </c>
      <c r="T57" s="9">
        <v>33</v>
      </c>
      <c r="U57" s="9">
        <v>6</v>
      </c>
      <c r="V57" s="10">
        <v>2163</v>
      </c>
      <c r="W57" s="10">
        <v>95</v>
      </c>
      <c r="X57" s="10">
        <v>108</v>
      </c>
      <c r="Y57" s="10">
        <v>120</v>
      </c>
      <c r="Z57" s="10">
        <v>133</v>
      </c>
      <c r="AA57" s="10">
        <v>93</v>
      </c>
      <c r="AB57" s="10">
        <v>77</v>
      </c>
      <c r="AC57" s="10">
        <v>79</v>
      </c>
      <c r="AD57" s="10">
        <v>101</v>
      </c>
      <c r="AE57" s="10">
        <v>169</v>
      </c>
      <c r="AF57" s="10">
        <v>183</v>
      </c>
      <c r="AG57" s="10">
        <v>158</v>
      </c>
      <c r="AH57" s="10">
        <v>156</v>
      </c>
      <c r="AI57" s="10">
        <v>177</v>
      </c>
      <c r="AJ57" s="10">
        <v>164</v>
      </c>
      <c r="AK57" s="10">
        <v>125</v>
      </c>
      <c r="AL57" s="10">
        <v>112</v>
      </c>
      <c r="AM57" s="10">
        <v>69</v>
      </c>
      <c r="AN57" s="10">
        <v>29</v>
      </c>
      <c r="AO57" s="10">
        <v>15</v>
      </c>
    </row>
    <row r="58" spans="1:41" x14ac:dyDescent="0.25">
      <c r="A58" s="1" t="s">
        <v>88</v>
      </c>
      <c r="B58" s="9">
        <v>2798</v>
      </c>
      <c r="C58" s="9">
        <v>186</v>
      </c>
      <c r="D58" s="9">
        <v>189</v>
      </c>
      <c r="E58" s="9">
        <v>166</v>
      </c>
      <c r="F58" s="9">
        <v>183</v>
      </c>
      <c r="G58" s="9">
        <v>149</v>
      </c>
      <c r="H58" s="9">
        <v>153</v>
      </c>
      <c r="I58" s="9">
        <v>145</v>
      </c>
      <c r="J58" s="9">
        <v>192</v>
      </c>
      <c r="K58" s="9">
        <v>192</v>
      </c>
      <c r="L58" s="9">
        <v>229</v>
      </c>
      <c r="M58" s="9">
        <v>196</v>
      </c>
      <c r="N58" s="9">
        <v>145</v>
      </c>
      <c r="O58" s="9">
        <v>189</v>
      </c>
      <c r="P58" s="9">
        <v>153</v>
      </c>
      <c r="Q58" s="9">
        <v>134</v>
      </c>
      <c r="R58" s="9">
        <v>99</v>
      </c>
      <c r="S58" s="9">
        <v>58</v>
      </c>
      <c r="T58" s="9">
        <v>26</v>
      </c>
      <c r="U58" s="9">
        <v>14</v>
      </c>
      <c r="V58" s="10">
        <v>3031</v>
      </c>
      <c r="W58" s="10">
        <v>160</v>
      </c>
      <c r="X58" s="10">
        <v>158</v>
      </c>
      <c r="Y58" s="10">
        <v>168</v>
      </c>
      <c r="Z58" s="10">
        <v>163</v>
      </c>
      <c r="AA58" s="10">
        <v>158</v>
      </c>
      <c r="AB58" s="10">
        <v>139</v>
      </c>
      <c r="AC58" s="10">
        <v>187</v>
      </c>
      <c r="AD58" s="10">
        <v>193</v>
      </c>
      <c r="AE58" s="10">
        <v>229</v>
      </c>
      <c r="AF58" s="10">
        <v>261</v>
      </c>
      <c r="AG58" s="10">
        <v>180</v>
      </c>
      <c r="AH58" s="10">
        <v>157</v>
      </c>
      <c r="AI58" s="10">
        <v>235</v>
      </c>
      <c r="AJ58" s="10">
        <v>173</v>
      </c>
      <c r="AK58" s="10">
        <v>155</v>
      </c>
      <c r="AL58" s="10">
        <v>131</v>
      </c>
      <c r="AM58" s="10">
        <v>92</v>
      </c>
      <c r="AN58" s="10">
        <v>54</v>
      </c>
      <c r="AO58" s="10">
        <v>38</v>
      </c>
    </row>
    <row r="59" spans="1:41" x14ac:dyDescent="0.25">
      <c r="A59" s="1" t="s">
        <v>89</v>
      </c>
      <c r="B59" s="9">
        <v>2444</v>
      </c>
      <c r="C59" s="9">
        <v>157</v>
      </c>
      <c r="D59" s="9">
        <v>154</v>
      </c>
      <c r="E59" s="9">
        <v>190</v>
      </c>
      <c r="F59" s="9">
        <v>164</v>
      </c>
      <c r="G59" s="9">
        <v>118</v>
      </c>
      <c r="H59" s="9">
        <v>154</v>
      </c>
      <c r="I59" s="9">
        <v>130</v>
      </c>
      <c r="J59" s="9">
        <v>163</v>
      </c>
      <c r="K59" s="9">
        <v>198</v>
      </c>
      <c r="L59" s="9">
        <v>238</v>
      </c>
      <c r="M59" s="9">
        <v>184</v>
      </c>
      <c r="N59" s="9">
        <v>157</v>
      </c>
      <c r="O59" s="9">
        <v>168</v>
      </c>
      <c r="P59" s="9">
        <v>118</v>
      </c>
      <c r="Q59" s="9">
        <v>78</v>
      </c>
      <c r="R59" s="9">
        <v>37</v>
      </c>
      <c r="S59" s="9">
        <v>28</v>
      </c>
      <c r="T59" s="9">
        <v>4</v>
      </c>
      <c r="U59" s="9">
        <v>4</v>
      </c>
      <c r="V59" s="10">
        <v>2580</v>
      </c>
      <c r="W59" s="10">
        <v>126</v>
      </c>
      <c r="X59" s="10">
        <v>163</v>
      </c>
      <c r="Y59" s="10">
        <v>169</v>
      </c>
      <c r="Z59" s="10">
        <v>152</v>
      </c>
      <c r="AA59" s="10">
        <v>158</v>
      </c>
      <c r="AB59" s="10">
        <v>126</v>
      </c>
      <c r="AC59" s="10">
        <v>142</v>
      </c>
      <c r="AD59" s="10">
        <v>193</v>
      </c>
      <c r="AE59" s="10">
        <v>227</v>
      </c>
      <c r="AF59" s="10">
        <v>254</v>
      </c>
      <c r="AG59" s="10">
        <v>205</v>
      </c>
      <c r="AH59" s="10">
        <v>172</v>
      </c>
      <c r="AI59" s="10">
        <v>181</v>
      </c>
      <c r="AJ59" s="10">
        <v>123</v>
      </c>
      <c r="AK59" s="10">
        <v>80</v>
      </c>
      <c r="AL59" s="10">
        <v>53</v>
      </c>
      <c r="AM59" s="10">
        <v>33</v>
      </c>
      <c r="AN59" s="10">
        <v>12</v>
      </c>
      <c r="AO59" s="10">
        <v>11</v>
      </c>
    </row>
    <row r="60" spans="1:41" x14ac:dyDescent="0.25">
      <c r="A60" s="1" t="s">
        <v>90</v>
      </c>
      <c r="B60" s="9">
        <v>2632</v>
      </c>
      <c r="C60" s="9">
        <v>115</v>
      </c>
      <c r="D60" s="9">
        <v>127</v>
      </c>
      <c r="E60" s="9">
        <v>151</v>
      </c>
      <c r="F60" s="9">
        <v>128</v>
      </c>
      <c r="G60" s="9">
        <v>91</v>
      </c>
      <c r="H60" s="9">
        <v>80</v>
      </c>
      <c r="I60" s="9">
        <v>108</v>
      </c>
      <c r="J60" s="9">
        <v>139</v>
      </c>
      <c r="K60" s="9">
        <v>183</v>
      </c>
      <c r="L60" s="9">
        <v>214</v>
      </c>
      <c r="M60" s="9">
        <v>200</v>
      </c>
      <c r="N60" s="9">
        <v>228</v>
      </c>
      <c r="O60" s="9">
        <v>241</v>
      </c>
      <c r="P60" s="9">
        <v>218</v>
      </c>
      <c r="Q60" s="9">
        <v>141</v>
      </c>
      <c r="R60" s="9">
        <v>120</v>
      </c>
      <c r="S60" s="9">
        <v>85</v>
      </c>
      <c r="T60" s="9">
        <v>43</v>
      </c>
      <c r="U60" s="9">
        <v>20</v>
      </c>
      <c r="V60" s="10">
        <v>2684</v>
      </c>
      <c r="W60" s="10">
        <v>123</v>
      </c>
      <c r="X60" s="10">
        <v>105</v>
      </c>
      <c r="Y60" s="10">
        <v>125</v>
      </c>
      <c r="Z60" s="10">
        <v>107</v>
      </c>
      <c r="AA60" s="10">
        <v>77</v>
      </c>
      <c r="AB60" s="10">
        <v>96</v>
      </c>
      <c r="AC60" s="10">
        <v>101</v>
      </c>
      <c r="AD60" s="10">
        <v>127</v>
      </c>
      <c r="AE60" s="10">
        <v>211</v>
      </c>
      <c r="AF60" s="10">
        <v>192</v>
      </c>
      <c r="AG60" s="10">
        <v>247</v>
      </c>
      <c r="AH60" s="10">
        <v>227</v>
      </c>
      <c r="AI60" s="10">
        <v>268</v>
      </c>
      <c r="AJ60" s="10">
        <v>205</v>
      </c>
      <c r="AK60" s="10">
        <v>147</v>
      </c>
      <c r="AL60" s="10">
        <v>129</v>
      </c>
      <c r="AM60" s="10">
        <v>104</v>
      </c>
      <c r="AN60" s="10">
        <v>61</v>
      </c>
      <c r="AO60" s="10">
        <v>32</v>
      </c>
    </row>
    <row r="61" spans="1:41" x14ac:dyDescent="0.25">
      <c r="A61" s="1" t="s">
        <v>91</v>
      </c>
      <c r="B61" s="9">
        <v>2317</v>
      </c>
      <c r="C61" s="9">
        <v>166</v>
      </c>
      <c r="D61" s="9">
        <v>134</v>
      </c>
      <c r="E61" s="9">
        <v>177</v>
      </c>
      <c r="F61" s="9">
        <v>172</v>
      </c>
      <c r="G61" s="9">
        <v>127</v>
      </c>
      <c r="H61" s="9">
        <v>159</v>
      </c>
      <c r="I61" s="9">
        <v>127</v>
      </c>
      <c r="J61" s="9">
        <v>141</v>
      </c>
      <c r="K61" s="9">
        <v>174</v>
      </c>
      <c r="L61" s="9">
        <v>177</v>
      </c>
      <c r="M61" s="9">
        <v>141</v>
      </c>
      <c r="N61" s="9">
        <v>158</v>
      </c>
      <c r="O61" s="9">
        <v>156</v>
      </c>
      <c r="P61" s="9">
        <v>111</v>
      </c>
      <c r="Q61" s="9">
        <v>88</v>
      </c>
      <c r="R61" s="9">
        <v>52</v>
      </c>
      <c r="S61" s="9">
        <v>35</v>
      </c>
      <c r="T61" s="9">
        <v>15</v>
      </c>
      <c r="U61" s="9">
        <v>7</v>
      </c>
      <c r="V61" s="10">
        <v>2315</v>
      </c>
      <c r="W61" s="10">
        <v>149</v>
      </c>
      <c r="X61" s="10">
        <v>137</v>
      </c>
      <c r="Y61" s="10">
        <v>132</v>
      </c>
      <c r="Z61" s="10">
        <v>144</v>
      </c>
      <c r="AA61" s="10">
        <v>117</v>
      </c>
      <c r="AB61" s="10">
        <v>149</v>
      </c>
      <c r="AC61" s="10">
        <v>138</v>
      </c>
      <c r="AD61" s="10">
        <v>169</v>
      </c>
      <c r="AE61" s="10">
        <v>157</v>
      </c>
      <c r="AF61" s="10">
        <v>195</v>
      </c>
      <c r="AG61" s="10">
        <v>153</v>
      </c>
      <c r="AH61" s="10">
        <v>168</v>
      </c>
      <c r="AI61" s="10">
        <v>165</v>
      </c>
      <c r="AJ61" s="10">
        <v>123</v>
      </c>
      <c r="AK61" s="10">
        <v>78</v>
      </c>
      <c r="AL61" s="10">
        <v>53</v>
      </c>
      <c r="AM61" s="10">
        <v>59</v>
      </c>
      <c r="AN61" s="10">
        <v>20</v>
      </c>
      <c r="AO61" s="10">
        <v>9</v>
      </c>
    </row>
    <row r="62" spans="1:41" x14ac:dyDescent="0.25">
      <c r="A62" s="1" t="s">
        <v>92</v>
      </c>
      <c r="B62" s="9">
        <v>2685</v>
      </c>
      <c r="C62" s="9">
        <v>119</v>
      </c>
      <c r="D62" s="9">
        <v>141</v>
      </c>
      <c r="E62" s="9">
        <v>159</v>
      </c>
      <c r="F62" s="9">
        <v>185</v>
      </c>
      <c r="G62" s="9">
        <v>154</v>
      </c>
      <c r="H62" s="9">
        <v>178</v>
      </c>
      <c r="I62" s="9">
        <v>175</v>
      </c>
      <c r="J62" s="9">
        <v>175</v>
      </c>
      <c r="K62" s="9">
        <v>196</v>
      </c>
      <c r="L62" s="9">
        <v>199</v>
      </c>
      <c r="M62" s="9">
        <v>199</v>
      </c>
      <c r="N62" s="9">
        <v>182</v>
      </c>
      <c r="O62" s="9">
        <v>187</v>
      </c>
      <c r="P62" s="9">
        <v>138</v>
      </c>
      <c r="Q62" s="9">
        <v>116</v>
      </c>
      <c r="R62" s="9">
        <v>97</v>
      </c>
      <c r="S62" s="9">
        <v>53</v>
      </c>
      <c r="T62" s="9">
        <v>26</v>
      </c>
      <c r="U62" s="9">
        <v>6</v>
      </c>
      <c r="V62" s="10">
        <v>2775</v>
      </c>
      <c r="W62" s="10">
        <v>123</v>
      </c>
      <c r="X62" s="10">
        <v>133</v>
      </c>
      <c r="Y62" s="10">
        <v>168</v>
      </c>
      <c r="Z62" s="10">
        <v>144</v>
      </c>
      <c r="AA62" s="10">
        <v>161</v>
      </c>
      <c r="AB62" s="10">
        <v>167</v>
      </c>
      <c r="AC62" s="10">
        <v>164</v>
      </c>
      <c r="AD62" s="10">
        <v>195</v>
      </c>
      <c r="AE62" s="10">
        <v>212</v>
      </c>
      <c r="AF62" s="10">
        <v>220</v>
      </c>
      <c r="AG62" s="10">
        <v>196</v>
      </c>
      <c r="AH62" s="10">
        <v>167</v>
      </c>
      <c r="AI62" s="10">
        <v>210</v>
      </c>
      <c r="AJ62" s="10">
        <v>173</v>
      </c>
      <c r="AK62" s="10">
        <v>118</v>
      </c>
      <c r="AL62" s="10">
        <v>78</v>
      </c>
      <c r="AM62" s="10">
        <v>75</v>
      </c>
      <c r="AN62" s="10">
        <v>46</v>
      </c>
      <c r="AO62" s="10">
        <v>25</v>
      </c>
    </row>
    <row r="63" spans="1:41" x14ac:dyDescent="0.25">
      <c r="A63" s="1" t="s">
        <v>93</v>
      </c>
      <c r="B63" s="9">
        <v>2393</v>
      </c>
      <c r="C63" s="9">
        <v>100</v>
      </c>
      <c r="D63" s="9">
        <v>131</v>
      </c>
      <c r="E63" s="9">
        <v>133</v>
      </c>
      <c r="F63" s="9">
        <v>149</v>
      </c>
      <c r="G63" s="9">
        <v>113</v>
      </c>
      <c r="H63" s="9">
        <v>69</v>
      </c>
      <c r="I63" s="9">
        <v>84</v>
      </c>
      <c r="J63" s="9">
        <v>110</v>
      </c>
      <c r="K63" s="9">
        <v>162</v>
      </c>
      <c r="L63" s="9">
        <v>223</v>
      </c>
      <c r="M63" s="9">
        <v>197</v>
      </c>
      <c r="N63" s="9">
        <v>207</v>
      </c>
      <c r="O63" s="9">
        <v>204</v>
      </c>
      <c r="P63" s="9">
        <v>184</v>
      </c>
      <c r="Q63" s="9">
        <v>120</v>
      </c>
      <c r="R63" s="9">
        <v>102</v>
      </c>
      <c r="S63" s="9">
        <v>66</v>
      </c>
      <c r="T63" s="9">
        <v>27</v>
      </c>
      <c r="U63" s="9">
        <v>12</v>
      </c>
      <c r="V63" s="10">
        <v>2532</v>
      </c>
      <c r="W63" s="10">
        <v>123</v>
      </c>
      <c r="X63" s="10">
        <v>115</v>
      </c>
      <c r="Y63" s="10">
        <v>138</v>
      </c>
      <c r="Z63" s="10">
        <v>131</v>
      </c>
      <c r="AA63" s="10">
        <v>80</v>
      </c>
      <c r="AB63" s="10">
        <v>80</v>
      </c>
      <c r="AC63" s="10">
        <v>85</v>
      </c>
      <c r="AD63" s="10">
        <v>139</v>
      </c>
      <c r="AE63" s="10">
        <v>198</v>
      </c>
      <c r="AF63" s="10">
        <v>233</v>
      </c>
      <c r="AG63" s="10">
        <v>218</v>
      </c>
      <c r="AH63" s="10">
        <v>210</v>
      </c>
      <c r="AI63" s="10">
        <v>219</v>
      </c>
      <c r="AJ63" s="10">
        <v>187</v>
      </c>
      <c r="AK63" s="10">
        <v>137</v>
      </c>
      <c r="AL63" s="10">
        <v>79</v>
      </c>
      <c r="AM63" s="10">
        <v>107</v>
      </c>
      <c r="AN63" s="10">
        <v>34</v>
      </c>
      <c r="AO63" s="10">
        <v>19</v>
      </c>
    </row>
    <row r="64" spans="1:41" x14ac:dyDescent="0.25">
      <c r="A64" s="1" t="s">
        <v>94</v>
      </c>
      <c r="B64" s="9">
        <v>1989</v>
      </c>
      <c r="C64" s="9">
        <v>131</v>
      </c>
      <c r="D64" s="9">
        <v>97</v>
      </c>
      <c r="E64" s="9">
        <v>107</v>
      </c>
      <c r="F64" s="9">
        <v>136</v>
      </c>
      <c r="G64" s="9">
        <v>113</v>
      </c>
      <c r="H64" s="9">
        <v>126</v>
      </c>
      <c r="I64" s="9">
        <v>108</v>
      </c>
      <c r="J64" s="9">
        <v>127</v>
      </c>
      <c r="K64" s="9">
        <v>133</v>
      </c>
      <c r="L64" s="9">
        <v>137</v>
      </c>
      <c r="M64" s="9">
        <v>148</v>
      </c>
      <c r="N64" s="9">
        <v>120</v>
      </c>
      <c r="O64" s="9">
        <v>152</v>
      </c>
      <c r="P64" s="9">
        <v>128</v>
      </c>
      <c r="Q64" s="9">
        <v>87</v>
      </c>
      <c r="R64" s="9">
        <v>68</v>
      </c>
      <c r="S64" s="9">
        <v>39</v>
      </c>
      <c r="T64" s="9">
        <v>25</v>
      </c>
      <c r="U64" s="9">
        <v>7</v>
      </c>
      <c r="V64" s="10">
        <v>2009</v>
      </c>
      <c r="W64" s="10">
        <v>99</v>
      </c>
      <c r="X64" s="10">
        <v>112</v>
      </c>
      <c r="Y64" s="10">
        <v>110</v>
      </c>
      <c r="Z64" s="10">
        <v>105</v>
      </c>
      <c r="AA64" s="10">
        <v>136</v>
      </c>
      <c r="AB64" s="10">
        <v>137</v>
      </c>
      <c r="AC64" s="10">
        <v>98</v>
      </c>
      <c r="AD64" s="10">
        <v>138</v>
      </c>
      <c r="AE64" s="10">
        <v>119</v>
      </c>
      <c r="AF64" s="10">
        <v>151</v>
      </c>
      <c r="AG64" s="10">
        <v>143</v>
      </c>
      <c r="AH64" s="10">
        <v>119</v>
      </c>
      <c r="AI64" s="10">
        <v>144</v>
      </c>
      <c r="AJ64" s="10">
        <v>121</v>
      </c>
      <c r="AK64" s="10">
        <v>88</v>
      </c>
      <c r="AL64" s="10">
        <v>81</v>
      </c>
      <c r="AM64" s="10">
        <v>59</v>
      </c>
      <c r="AN64" s="10">
        <v>33</v>
      </c>
      <c r="AO64" s="10">
        <v>16</v>
      </c>
    </row>
    <row r="65" spans="1:41" x14ac:dyDescent="0.25">
      <c r="A65" s="1" t="s">
        <v>95</v>
      </c>
      <c r="B65" s="9">
        <v>2262</v>
      </c>
      <c r="C65" s="9">
        <v>136</v>
      </c>
      <c r="D65" s="9">
        <v>129</v>
      </c>
      <c r="E65" s="9">
        <v>126</v>
      </c>
      <c r="F65" s="9">
        <v>126</v>
      </c>
      <c r="G65" s="9">
        <v>113</v>
      </c>
      <c r="H65" s="9">
        <v>117</v>
      </c>
      <c r="I65" s="9">
        <v>126</v>
      </c>
      <c r="J65" s="9">
        <v>166</v>
      </c>
      <c r="K65" s="9">
        <v>184</v>
      </c>
      <c r="L65" s="9">
        <v>195</v>
      </c>
      <c r="M65" s="9">
        <v>195</v>
      </c>
      <c r="N65" s="9">
        <v>149</v>
      </c>
      <c r="O65" s="9">
        <v>189</v>
      </c>
      <c r="P65" s="9">
        <v>121</v>
      </c>
      <c r="Q65" s="9">
        <v>83</v>
      </c>
      <c r="R65" s="9">
        <v>54</v>
      </c>
      <c r="S65" s="9">
        <v>38</v>
      </c>
      <c r="T65" s="9">
        <v>12</v>
      </c>
      <c r="U65" s="9">
        <v>3</v>
      </c>
      <c r="V65" s="10">
        <v>2302</v>
      </c>
      <c r="W65" s="10">
        <v>100</v>
      </c>
      <c r="X65" s="10">
        <v>123</v>
      </c>
      <c r="Y65" s="10">
        <v>122</v>
      </c>
      <c r="Z65" s="10">
        <v>134</v>
      </c>
      <c r="AA65" s="10">
        <v>92</v>
      </c>
      <c r="AB65" s="10">
        <v>120</v>
      </c>
      <c r="AC65" s="10">
        <v>123</v>
      </c>
      <c r="AD65" s="10">
        <v>151</v>
      </c>
      <c r="AE65" s="10">
        <v>196</v>
      </c>
      <c r="AF65" s="10">
        <v>197</v>
      </c>
      <c r="AG65" s="10">
        <v>192</v>
      </c>
      <c r="AH65" s="10">
        <v>182</v>
      </c>
      <c r="AI65" s="10">
        <v>219</v>
      </c>
      <c r="AJ65" s="10">
        <v>136</v>
      </c>
      <c r="AK65" s="10">
        <v>79</v>
      </c>
      <c r="AL65" s="10">
        <v>66</v>
      </c>
      <c r="AM65" s="10">
        <v>50</v>
      </c>
      <c r="AN65" s="10">
        <v>13</v>
      </c>
      <c r="AO65" s="10">
        <v>7</v>
      </c>
    </row>
    <row r="66" spans="1:41" x14ac:dyDescent="0.25">
      <c r="A66" s="1" t="s">
        <v>96</v>
      </c>
      <c r="B66" s="9">
        <v>2401</v>
      </c>
      <c r="C66" s="9">
        <v>82</v>
      </c>
      <c r="D66" s="9">
        <v>115</v>
      </c>
      <c r="E66" s="9">
        <v>132</v>
      </c>
      <c r="F66" s="9">
        <v>153</v>
      </c>
      <c r="G66" s="9">
        <v>119</v>
      </c>
      <c r="H66" s="9">
        <v>93</v>
      </c>
      <c r="I66" s="9">
        <v>91</v>
      </c>
      <c r="J66" s="9">
        <v>113</v>
      </c>
      <c r="K66" s="9">
        <v>141</v>
      </c>
      <c r="L66" s="9">
        <v>214</v>
      </c>
      <c r="M66" s="9">
        <v>228</v>
      </c>
      <c r="N66" s="9">
        <v>192</v>
      </c>
      <c r="O66" s="9">
        <v>226</v>
      </c>
      <c r="P66" s="9">
        <v>193</v>
      </c>
      <c r="Q66" s="9">
        <v>122</v>
      </c>
      <c r="R66" s="9">
        <v>78</v>
      </c>
      <c r="S66" s="9">
        <v>56</v>
      </c>
      <c r="T66" s="9">
        <v>37</v>
      </c>
      <c r="U66" s="9">
        <v>16</v>
      </c>
      <c r="V66" s="10">
        <v>2455</v>
      </c>
      <c r="W66" s="10">
        <v>96</v>
      </c>
      <c r="X66" s="10">
        <v>115</v>
      </c>
      <c r="Y66" s="10">
        <v>144</v>
      </c>
      <c r="Z66" s="10">
        <v>131</v>
      </c>
      <c r="AA66" s="10">
        <v>84</v>
      </c>
      <c r="AB66" s="10">
        <v>73</v>
      </c>
      <c r="AC66" s="10">
        <v>101</v>
      </c>
      <c r="AD66" s="10">
        <v>126</v>
      </c>
      <c r="AE66" s="10">
        <v>163</v>
      </c>
      <c r="AF66" s="10">
        <v>235</v>
      </c>
      <c r="AG66" s="10">
        <v>224</v>
      </c>
      <c r="AH66" s="10">
        <v>214</v>
      </c>
      <c r="AI66" s="10">
        <v>238</v>
      </c>
      <c r="AJ66" s="10">
        <v>166</v>
      </c>
      <c r="AK66" s="10">
        <v>113</v>
      </c>
      <c r="AL66" s="10">
        <v>104</v>
      </c>
      <c r="AM66" s="10">
        <v>61</v>
      </c>
      <c r="AN66" s="10">
        <v>43</v>
      </c>
      <c r="AO66" s="10">
        <v>24</v>
      </c>
    </row>
    <row r="67" spans="1:41" x14ac:dyDescent="0.25">
      <c r="A67" s="1" t="s">
        <v>97</v>
      </c>
      <c r="B67" s="9">
        <v>2249</v>
      </c>
      <c r="C67" s="9">
        <v>95</v>
      </c>
      <c r="D67" s="9">
        <v>98</v>
      </c>
      <c r="E67" s="9">
        <v>120</v>
      </c>
      <c r="F67" s="9">
        <v>127</v>
      </c>
      <c r="G67" s="9">
        <v>104</v>
      </c>
      <c r="H67" s="9">
        <v>98</v>
      </c>
      <c r="I67" s="9">
        <v>108</v>
      </c>
      <c r="J67" s="9">
        <v>121</v>
      </c>
      <c r="K67" s="9">
        <v>169</v>
      </c>
      <c r="L67" s="9">
        <v>164</v>
      </c>
      <c r="M67" s="9">
        <v>173</v>
      </c>
      <c r="N67" s="9">
        <v>164</v>
      </c>
      <c r="O67" s="9">
        <v>169</v>
      </c>
      <c r="P67" s="9">
        <v>170</v>
      </c>
      <c r="Q67" s="9">
        <v>152</v>
      </c>
      <c r="R67" s="9">
        <v>134</v>
      </c>
      <c r="S67" s="9">
        <v>56</v>
      </c>
      <c r="T67" s="9">
        <v>19</v>
      </c>
      <c r="U67" s="9">
        <v>8</v>
      </c>
      <c r="V67" s="10">
        <v>2423</v>
      </c>
      <c r="W67" s="10">
        <v>97</v>
      </c>
      <c r="X67" s="10">
        <v>92</v>
      </c>
      <c r="Y67" s="10">
        <v>108</v>
      </c>
      <c r="Z67" s="10">
        <v>101</v>
      </c>
      <c r="AA67" s="10">
        <v>113</v>
      </c>
      <c r="AB67" s="10">
        <v>110</v>
      </c>
      <c r="AC67" s="10">
        <v>127</v>
      </c>
      <c r="AD67" s="10">
        <v>133</v>
      </c>
      <c r="AE67" s="10">
        <v>184</v>
      </c>
      <c r="AF67" s="10">
        <v>183</v>
      </c>
      <c r="AG67" s="10">
        <v>174</v>
      </c>
      <c r="AH67" s="10">
        <v>148</v>
      </c>
      <c r="AI67" s="10">
        <v>197</v>
      </c>
      <c r="AJ67" s="10">
        <v>200</v>
      </c>
      <c r="AK67" s="10">
        <v>175</v>
      </c>
      <c r="AL67" s="10">
        <v>133</v>
      </c>
      <c r="AM67" s="10">
        <v>75</v>
      </c>
      <c r="AN67" s="10">
        <v>47</v>
      </c>
      <c r="AO67" s="10">
        <v>26</v>
      </c>
    </row>
    <row r="68" spans="1:41" x14ac:dyDescent="0.25">
      <c r="A68" s="1" t="s">
        <v>98</v>
      </c>
      <c r="B68" s="9">
        <v>2303</v>
      </c>
      <c r="C68" s="9">
        <v>84</v>
      </c>
      <c r="D68" s="9">
        <v>139</v>
      </c>
      <c r="E68" s="9">
        <v>123</v>
      </c>
      <c r="F68" s="9">
        <v>111</v>
      </c>
      <c r="G68" s="9">
        <v>106</v>
      </c>
      <c r="H68" s="9">
        <v>87</v>
      </c>
      <c r="I68" s="9">
        <v>84</v>
      </c>
      <c r="J68" s="9">
        <v>111</v>
      </c>
      <c r="K68" s="9">
        <v>157</v>
      </c>
      <c r="L68" s="9">
        <v>181</v>
      </c>
      <c r="M68" s="9">
        <v>204</v>
      </c>
      <c r="N68" s="9">
        <v>179</v>
      </c>
      <c r="O68" s="9">
        <v>208</v>
      </c>
      <c r="P68" s="9">
        <v>187</v>
      </c>
      <c r="Q68" s="9">
        <v>113</v>
      </c>
      <c r="R68" s="9">
        <v>113</v>
      </c>
      <c r="S68" s="9">
        <v>62</v>
      </c>
      <c r="T68" s="9">
        <v>41</v>
      </c>
      <c r="U68" s="9">
        <v>13</v>
      </c>
      <c r="V68" s="10">
        <v>2496</v>
      </c>
      <c r="W68" s="10">
        <v>112</v>
      </c>
      <c r="X68" s="10">
        <v>108</v>
      </c>
      <c r="Y68" s="10">
        <v>117</v>
      </c>
      <c r="Z68" s="10">
        <v>118</v>
      </c>
      <c r="AA68" s="10">
        <v>72</v>
      </c>
      <c r="AB68" s="10">
        <v>91</v>
      </c>
      <c r="AC68" s="10">
        <v>94</v>
      </c>
      <c r="AD68" s="10">
        <v>138</v>
      </c>
      <c r="AE68" s="10">
        <v>174</v>
      </c>
      <c r="AF68" s="10">
        <v>200</v>
      </c>
      <c r="AG68" s="10">
        <v>201</v>
      </c>
      <c r="AH68" s="10">
        <v>200</v>
      </c>
      <c r="AI68" s="10">
        <v>225</v>
      </c>
      <c r="AJ68" s="10">
        <v>199</v>
      </c>
      <c r="AK68" s="10">
        <v>152</v>
      </c>
      <c r="AL68" s="10">
        <v>112</v>
      </c>
      <c r="AM68" s="10">
        <v>93</v>
      </c>
      <c r="AN68" s="10">
        <v>55</v>
      </c>
      <c r="AO68" s="10">
        <v>35</v>
      </c>
    </row>
    <row r="69" spans="1:41" x14ac:dyDescent="0.25">
      <c r="A69" s="1" t="s">
        <v>99</v>
      </c>
      <c r="B69" s="9">
        <v>2547</v>
      </c>
      <c r="C69" s="9">
        <v>122</v>
      </c>
      <c r="D69" s="9">
        <v>151</v>
      </c>
      <c r="E69" s="9">
        <v>165</v>
      </c>
      <c r="F69" s="9">
        <v>131</v>
      </c>
      <c r="G69" s="9">
        <v>91</v>
      </c>
      <c r="H69" s="9">
        <v>91</v>
      </c>
      <c r="I69" s="9">
        <v>117</v>
      </c>
      <c r="J69" s="9">
        <v>140</v>
      </c>
      <c r="K69" s="9">
        <v>186</v>
      </c>
      <c r="L69" s="9">
        <v>222</v>
      </c>
      <c r="M69" s="9">
        <v>176</v>
      </c>
      <c r="N69" s="9">
        <v>207</v>
      </c>
      <c r="O69" s="9">
        <v>234</v>
      </c>
      <c r="P69" s="9">
        <v>183</v>
      </c>
      <c r="Q69" s="9">
        <v>125</v>
      </c>
      <c r="R69" s="9">
        <v>106</v>
      </c>
      <c r="S69" s="9">
        <v>63</v>
      </c>
      <c r="T69" s="9">
        <v>25</v>
      </c>
      <c r="U69" s="9">
        <v>12</v>
      </c>
      <c r="V69" s="10">
        <v>2691</v>
      </c>
      <c r="W69" s="10">
        <v>111</v>
      </c>
      <c r="X69" s="10">
        <v>143</v>
      </c>
      <c r="Y69" s="10">
        <v>160</v>
      </c>
      <c r="Z69" s="10">
        <v>168</v>
      </c>
      <c r="AA69" s="10">
        <v>116</v>
      </c>
      <c r="AB69" s="10">
        <v>109</v>
      </c>
      <c r="AC69" s="10">
        <v>129</v>
      </c>
      <c r="AD69" s="10">
        <v>159</v>
      </c>
      <c r="AE69" s="10">
        <v>208</v>
      </c>
      <c r="AF69" s="10">
        <v>222</v>
      </c>
      <c r="AG69" s="10">
        <v>202</v>
      </c>
      <c r="AH69" s="10">
        <v>209</v>
      </c>
      <c r="AI69" s="10">
        <v>235</v>
      </c>
      <c r="AJ69" s="10">
        <v>168</v>
      </c>
      <c r="AK69" s="10">
        <v>134</v>
      </c>
      <c r="AL69" s="10">
        <v>90</v>
      </c>
      <c r="AM69" s="10">
        <v>54</v>
      </c>
      <c r="AN69" s="10">
        <v>48</v>
      </c>
      <c r="AO69" s="10">
        <v>26</v>
      </c>
    </row>
    <row r="70" spans="1:41" x14ac:dyDescent="0.25">
      <c r="A70" s="1" t="s">
        <v>100</v>
      </c>
      <c r="B70" s="9">
        <v>2259</v>
      </c>
      <c r="C70" s="9">
        <v>130</v>
      </c>
      <c r="D70" s="9">
        <v>105</v>
      </c>
      <c r="E70" s="9">
        <v>114</v>
      </c>
      <c r="F70" s="9">
        <v>128</v>
      </c>
      <c r="G70" s="9">
        <v>148</v>
      </c>
      <c r="H70" s="9">
        <v>162</v>
      </c>
      <c r="I70" s="9">
        <v>182</v>
      </c>
      <c r="J70" s="9">
        <v>156</v>
      </c>
      <c r="K70" s="9">
        <v>179</v>
      </c>
      <c r="L70" s="9">
        <v>170</v>
      </c>
      <c r="M70" s="9">
        <v>161</v>
      </c>
      <c r="N70" s="9">
        <v>134</v>
      </c>
      <c r="O70" s="9">
        <v>151</v>
      </c>
      <c r="P70" s="9">
        <v>96</v>
      </c>
      <c r="Q70" s="9">
        <v>84</v>
      </c>
      <c r="R70" s="9">
        <v>69</v>
      </c>
      <c r="S70" s="9">
        <v>48</v>
      </c>
      <c r="T70" s="9">
        <v>34</v>
      </c>
      <c r="U70" s="9">
        <v>8</v>
      </c>
      <c r="V70" s="10">
        <v>2289</v>
      </c>
      <c r="W70" s="10">
        <v>131</v>
      </c>
      <c r="X70" s="10">
        <v>95</v>
      </c>
      <c r="Y70" s="10">
        <v>98</v>
      </c>
      <c r="Z70" s="10">
        <v>103</v>
      </c>
      <c r="AA70" s="10">
        <v>139</v>
      </c>
      <c r="AB70" s="10">
        <v>169</v>
      </c>
      <c r="AC70" s="10">
        <v>146</v>
      </c>
      <c r="AD70" s="10">
        <v>123</v>
      </c>
      <c r="AE70" s="10">
        <v>162</v>
      </c>
      <c r="AF70" s="10">
        <v>151</v>
      </c>
      <c r="AG70" s="10">
        <v>170</v>
      </c>
      <c r="AH70" s="10">
        <v>166</v>
      </c>
      <c r="AI70" s="10">
        <v>139</v>
      </c>
      <c r="AJ70" s="10">
        <v>120</v>
      </c>
      <c r="AK70" s="10">
        <v>104</v>
      </c>
      <c r="AL70" s="10">
        <v>104</v>
      </c>
      <c r="AM70" s="10">
        <v>76</v>
      </c>
      <c r="AN70" s="10">
        <v>62</v>
      </c>
      <c r="AO70" s="10">
        <v>31</v>
      </c>
    </row>
    <row r="71" spans="1:41" x14ac:dyDescent="0.25">
      <c r="A71" s="1" t="s">
        <v>101</v>
      </c>
      <c r="B71" s="9">
        <v>2065</v>
      </c>
      <c r="C71" s="9">
        <v>87</v>
      </c>
      <c r="D71" s="9">
        <v>69</v>
      </c>
      <c r="E71" s="9">
        <v>102</v>
      </c>
      <c r="F71" s="9">
        <v>128</v>
      </c>
      <c r="G71" s="9">
        <v>96</v>
      </c>
      <c r="H71" s="9">
        <v>74</v>
      </c>
      <c r="I71" s="9">
        <v>88</v>
      </c>
      <c r="J71" s="9">
        <v>85</v>
      </c>
      <c r="K71" s="9">
        <v>113</v>
      </c>
      <c r="L71" s="9">
        <v>169</v>
      </c>
      <c r="M71" s="9">
        <v>176</v>
      </c>
      <c r="N71" s="9">
        <v>175</v>
      </c>
      <c r="O71" s="9">
        <v>193</v>
      </c>
      <c r="P71" s="9">
        <v>161</v>
      </c>
      <c r="Q71" s="9">
        <v>123</v>
      </c>
      <c r="R71" s="9">
        <v>115</v>
      </c>
      <c r="S71" s="9">
        <v>54</v>
      </c>
      <c r="T71" s="9">
        <v>40</v>
      </c>
      <c r="U71" s="9">
        <v>17</v>
      </c>
      <c r="V71" s="10">
        <v>2201</v>
      </c>
      <c r="W71" s="10">
        <v>90</v>
      </c>
      <c r="X71" s="10">
        <v>73</v>
      </c>
      <c r="Y71" s="10">
        <v>93</v>
      </c>
      <c r="Z71" s="10">
        <v>91</v>
      </c>
      <c r="AA71" s="10">
        <v>96</v>
      </c>
      <c r="AB71" s="10">
        <v>90</v>
      </c>
      <c r="AC71" s="10">
        <v>74</v>
      </c>
      <c r="AD71" s="10">
        <v>94</v>
      </c>
      <c r="AE71" s="10">
        <v>128</v>
      </c>
      <c r="AF71" s="10">
        <v>192</v>
      </c>
      <c r="AG71" s="10">
        <v>195</v>
      </c>
      <c r="AH71" s="10">
        <v>183</v>
      </c>
      <c r="AI71" s="10">
        <v>215</v>
      </c>
      <c r="AJ71" s="10">
        <v>152</v>
      </c>
      <c r="AK71" s="10">
        <v>142</v>
      </c>
      <c r="AL71" s="10">
        <v>99</v>
      </c>
      <c r="AM71" s="10">
        <v>81</v>
      </c>
      <c r="AN71" s="10">
        <v>72</v>
      </c>
      <c r="AO71" s="10">
        <v>41</v>
      </c>
    </row>
    <row r="72" spans="1:41" x14ac:dyDescent="0.25">
      <c r="A72" s="1" t="s">
        <v>29</v>
      </c>
      <c r="B72" s="9">
        <v>154124</v>
      </c>
      <c r="C72" s="9">
        <v>8287</v>
      </c>
      <c r="D72" s="9">
        <v>8451</v>
      </c>
      <c r="E72" s="9">
        <v>9168</v>
      </c>
      <c r="F72" s="9">
        <v>9509</v>
      </c>
      <c r="G72" s="9">
        <v>8232</v>
      </c>
      <c r="H72" s="9">
        <v>7953</v>
      </c>
      <c r="I72" s="9">
        <v>8018</v>
      </c>
      <c r="J72" s="9">
        <v>8778</v>
      </c>
      <c r="K72" s="9">
        <v>10634</v>
      </c>
      <c r="L72" s="9">
        <v>12039</v>
      </c>
      <c r="M72" s="9">
        <v>11704</v>
      </c>
      <c r="N72" s="9">
        <v>10863</v>
      </c>
      <c r="O72" s="9">
        <v>11875</v>
      </c>
      <c r="P72" s="9">
        <v>9426</v>
      </c>
      <c r="Q72" s="9">
        <v>7192</v>
      </c>
      <c r="R72" s="9">
        <v>5673</v>
      </c>
      <c r="S72" s="9">
        <v>3682</v>
      </c>
      <c r="T72" s="9">
        <v>1888</v>
      </c>
      <c r="U72" s="9">
        <v>752</v>
      </c>
      <c r="V72" s="10">
        <v>161904</v>
      </c>
      <c r="W72" s="10">
        <v>7716</v>
      </c>
      <c r="X72" s="10">
        <v>7894</v>
      </c>
      <c r="Y72" s="10">
        <v>8509</v>
      </c>
      <c r="Z72" s="10">
        <v>8955</v>
      </c>
      <c r="AA72" s="10">
        <v>7992</v>
      </c>
      <c r="AB72" s="10">
        <v>8234</v>
      </c>
      <c r="AC72" s="10">
        <v>8103</v>
      </c>
      <c r="AD72" s="10">
        <v>9129</v>
      </c>
      <c r="AE72" s="10">
        <v>11494</v>
      </c>
      <c r="AF72" s="10">
        <v>12803</v>
      </c>
      <c r="AG72" s="10">
        <v>12417</v>
      </c>
      <c r="AH72" s="10">
        <v>11309</v>
      </c>
      <c r="AI72" s="10">
        <v>12658</v>
      </c>
      <c r="AJ72" s="10">
        <v>9636</v>
      </c>
      <c r="AK72" s="10">
        <v>8112</v>
      </c>
      <c r="AL72" s="10">
        <v>6576</v>
      </c>
      <c r="AM72" s="10">
        <v>5087</v>
      </c>
      <c r="AN72" s="10">
        <v>3345</v>
      </c>
      <c r="AO72" s="10">
        <v>1935</v>
      </c>
    </row>
    <row r="73" spans="1:41" x14ac:dyDescent="0.25">
      <c r="A73" s="1" t="s">
        <v>30</v>
      </c>
      <c r="B73" s="9">
        <v>1269703</v>
      </c>
      <c r="C73" s="9">
        <v>76837</v>
      </c>
      <c r="D73" s="9">
        <v>69978</v>
      </c>
      <c r="E73" s="9">
        <v>74056</v>
      </c>
      <c r="F73" s="9">
        <v>86544</v>
      </c>
      <c r="G73" s="9">
        <v>93423</v>
      </c>
      <c r="H73" s="9">
        <v>81454</v>
      </c>
      <c r="I73" s="9">
        <v>74912</v>
      </c>
      <c r="J73" s="9">
        <v>77110</v>
      </c>
      <c r="K73" s="9">
        <v>89591</v>
      </c>
      <c r="L73" s="9">
        <v>96191</v>
      </c>
      <c r="M73" s="9">
        <v>89282</v>
      </c>
      <c r="N73" s="9">
        <v>79385</v>
      </c>
      <c r="O73" s="9">
        <v>82644</v>
      </c>
      <c r="P73" s="9">
        <v>62647</v>
      </c>
      <c r="Q73" s="9">
        <v>51571</v>
      </c>
      <c r="R73" s="9">
        <v>40101</v>
      </c>
      <c r="S73" s="9">
        <v>26311</v>
      </c>
      <c r="T73" s="9">
        <v>13071</v>
      </c>
      <c r="U73" s="9">
        <v>4595</v>
      </c>
      <c r="V73" s="10">
        <v>1327183</v>
      </c>
      <c r="W73" s="10">
        <v>73006</v>
      </c>
      <c r="X73" s="10">
        <v>66321</v>
      </c>
      <c r="Y73" s="10">
        <v>70989</v>
      </c>
      <c r="Z73" s="10">
        <v>82896</v>
      </c>
      <c r="AA73" s="10">
        <v>90595</v>
      </c>
      <c r="AB73" s="10">
        <v>82849</v>
      </c>
      <c r="AC73" s="10">
        <v>76240</v>
      </c>
      <c r="AD73" s="10">
        <v>80039</v>
      </c>
      <c r="AE73" s="10">
        <v>93641</v>
      </c>
      <c r="AF73" s="10">
        <v>99829</v>
      </c>
      <c r="AG73" s="10">
        <v>92097</v>
      </c>
      <c r="AH73" s="10">
        <v>81560</v>
      </c>
      <c r="AI73" s="10">
        <v>85932</v>
      </c>
      <c r="AJ73" s="10">
        <v>65864</v>
      </c>
      <c r="AK73" s="10">
        <v>59160</v>
      </c>
      <c r="AL73" s="10">
        <v>49760</v>
      </c>
      <c r="AM73" s="10">
        <v>38691</v>
      </c>
      <c r="AN73" s="10">
        <v>24475</v>
      </c>
      <c r="AO73" s="10">
        <v>13239</v>
      </c>
    </row>
    <row r="74" spans="1:41" x14ac:dyDescent="0.25">
      <c r="A74" s="1" t="s">
        <v>31</v>
      </c>
      <c r="B74" s="9">
        <v>26069148</v>
      </c>
      <c r="C74" s="9">
        <v>1698171</v>
      </c>
      <c r="D74" s="9">
        <v>1521271</v>
      </c>
      <c r="E74" s="9">
        <v>1577011</v>
      </c>
      <c r="F74" s="9">
        <v>1706618</v>
      </c>
      <c r="G74" s="9">
        <v>1810404</v>
      </c>
      <c r="H74" s="9">
        <v>1820536</v>
      </c>
      <c r="I74" s="9">
        <v>1754903</v>
      </c>
      <c r="J74" s="9">
        <v>1765582</v>
      </c>
      <c r="K74" s="9">
        <v>1923441</v>
      </c>
      <c r="L74" s="9">
        <v>1919758</v>
      </c>
      <c r="M74" s="9">
        <v>1687729</v>
      </c>
      <c r="N74" s="9">
        <v>1481745</v>
      </c>
      <c r="O74" s="9">
        <v>1557140</v>
      </c>
      <c r="P74" s="9">
        <v>1217965</v>
      </c>
      <c r="Q74" s="9">
        <v>967953</v>
      </c>
      <c r="R74" s="9">
        <v>755703</v>
      </c>
      <c r="S74" s="9">
        <v>519650</v>
      </c>
      <c r="T74" s="9">
        <v>275459</v>
      </c>
      <c r="U74" s="9">
        <v>108109</v>
      </c>
      <c r="V74" s="10">
        <v>26943308</v>
      </c>
      <c r="W74" s="10">
        <v>1620278</v>
      </c>
      <c r="X74" s="10">
        <v>1451361</v>
      </c>
      <c r="Y74" s="10">
        <v>1503918</v>
      </c>
      <c r="Z74" s="10">
        <v>1633647</v>
      </c>
      <c r="AA74" s="10">
        <v>1784917</v>
      </c>
      <c r="AB74" s="10">
        <v>1830345</v>
      </c>
      <c r="AC74" s="10">
        <v>1754318</v>
      </c>
      <c r="AD74" s="10">
        <v>1783534</v>
      </c>
      <c r="AE74" s="10">
        <v>1962493</v>
      </c>
      <c r="AF74" s="10">
        <v>1960057</v>
      </c>
      <c r="AG74" s="10">
        <v>1712366</v>
      </c>
      <c r="AH74" s="10">
        <v>1515247</v>
      </c>
      <c r="AI74" s="10">
        <v>1615137</v>
      </c>
      <c r="AJ74" s="10">
        <v>1290189</v>
      </c>
      <c r="AK74" s="10">
        <v>1076176</v>
      </c>
      <c r="AL74" s="10">
        <v>913642</v>
      </c>
      <c r="AM74" s="10">
        <v>739123</v>
      </c>
      <c r="AN74" s="10">
        <v>500852</v>
      </c>
      <c r="AO74" s="10">
        <v>295708</v>
      </c>
    </row>
    <row r="75" spans="1:41" x14ac:dyDescent="0.25">
      <c r="A75" s="1" t="s">
        <v>32</v>
      </c>
      <c r="B75" s="9">
        <v>27573376</v>
      </c>
      <c r="C75" s="9">
        <v>1789744</v>
      </c>
      <c r="D75" s="9">
        <v>1604914</v>
      </c>
      <c r="E75" s="9">
        <v>1668191</v>
      </c>
      <c r="F75" s="9">
        <v>1808009</v>
      </c>
      <c r="G75" s="9">
        <v>1919169</v>
      </c>
      <c r="H75" s="9">
        <v>1914298</v>
      </c>
      <c r="I75" s="9">
        <v>1842456</v>
      </c>
      <c r="J75" s="9">
        <v>1855920</v>
      </c>
      <c r="K75" s="9">
        <v>2027932</v>
      </c>
      <c r="L75" s="9">
        <v>2028286</v>
      </c>
      <c r="M75" s="9">
        <v>1786690</v>
      </c>
      <c r="N75" s="9">
        <v>1573599</v>
      </c>
      <c r="O75" s="9">
        <v>1658007</v>
      </c>
      <c r="P75" s="9">
        <v>1299081</v>
      </c>
      <c r="Q75" s="9">
        <v>1032457</v>
      </c>
      <c r="R75" s="9">
        <v>804697</v>
      </c>
      <c r="S75" s="9">
        <v>552538</v>
      </c>
      <c r="T75" s="9">
        <v>292882</v>
      </c>
      <c r="U75" s="9">
        <v>114506</v>
      </c>
      <c r="V75" s="10">
        <v>28502536</v>
      </c>
      <c r="W75" s="10">
        <v>1707006</v>
      </c>
      <c r="X75" s="10">
        <v>1530797</v>
      </c>
      <c r="Y75" s="10">
        <v>1590486</v>
      </c>
      <c r="Z75" s="10">
        <v>1731376</v>
      </c>
      <c r="AA75" s="10">
        <v>1888076</v>
      </c>
      <c r="AB75" s="10">
        <v>1922311</v>
      </c>
      <c r="AC75" s="10">
        <v>1841459</v>
      </c>
      <c r="AD75" s="10">
        <v>1876241</v>
      </c>
      <c r="AE75" s="10">
        <v>2071157</v>
      </c>
      <c r="AF75" s="10">
        <v>2072240</v>
      </c>
      <c r="AG75" s="10">
        <v>1815004</v>
      </c>
      <c r="AH75" s="10">
        <v>1610316</v>
      </c>
      <c r="AI75" s="10">
        <v>1719155</v>
      </c>
      <c r="AJ75" s="10">
        <v>1375080</v>
      </c>
      <c r="AK75" s="10">
        <v>1146215</v>
      </c>
      <c r="AL75" s="10">
        <v>972850</v>
      </c>
      <c r="AM75" s="10">
        <v>785467</v>
      </c>
      <c r="AN75" s="10">
        <v>532789</v>
      </c>
      <c r="AO75" s="10">
        <v>314511</v>
      </c>
    </row>
    <row r="78" spans="1:41" x14ac:dyDescent="0.25">
      <c r="A78" s="23" t="s">
        <v>23</v>
      </c>
      <c r="B78" s="18"/>
      <c r="C78" s="18"/>
      <c r="D78" s="18"/>
      <c r="E78" s="19"/>
      <c r="F78" s="26"/>
      <c r="H78" s="17" t="s">
        <v>24</v>
      </c>
      <c r="I78" s="18"/>
      <c r="J78" s="18"/>
      <c r="K78" s="18"/>
      <c r="L78" s="19"/>
      <c r="M78" s="26"/>
    </row>
    <row r="79" spans="1:41" x14ac:dyDescent="0.25">
      <c r="A79" s="20"/>
      <c r="B79" s="17" t="str">
        <f ca="1">OFFSET(A4,B103,0) &amp; " population by age and sex"</f>
        <v>Alnwick ED population by age and sex</v>
      </c>
      <c r="C79" s="18"/>
      <c r="D79" s="18"/>
      <c r="E79" s="19"/>
      <c r="F79" s="26"/>
      <c r="H79" s="20"/>
      <c r="I79" s="17" t="str">
        <f ca="1">OFFSET(A4,B104,0) &amp; " population by age and sex"</f>
        <v>Northumberland (County) population by age and sex</v>
      </c>
      <c r="J79" s="18"/>
      <c r="K79" s="18"/>
      <c r="L79" s="19"/>
      <c r="M79" s="26"/>
    </row>
    <row r="80" spans="1:41" x14ac:dyDescent="0.25">
      <c r="A80" s="24"/>
      <c r="B80" s="15" t="str">
        <f>B3</f>
        <v>Males</v>
      </c>
      <c r="C80" s="14" t="str">
        <f>V3</f>
        <v>Females</v>
      </c>
      <c r="D80" s="15" t="str">
        <f>B3</f>
        <v>Males</v>
      </c>
      <c r="E80" s="15" t="str">
        <f>V3</f>
        <v>Females</v>
      </c>
      <c r="F80" s="27"/>
      <c r="H80" s="21"/>
      <c r="I80" s="15" t="str">
        <f>B3</f>
        <v>Males</v>
      </c>
      <c r="J80" s="14" t="str">
        <f>V3</f>
        <v>Females</v>
      </c>
      <c r="K80" s="15" t="str">
        <f>B3</f>
        <v>Males</v>
      </c>
      <c r="L80" s="15" t="str">
        <f>V3</f>
        <v>Females</v>
      </c>
      <c r="M80" s="27"/>
    </row>
    <row r="81" spans="1:13" x14ac:dyDescent="0.25">
      <c r="A81" s="22" t="str">
        <f>C4</f>
        <v>0 ‒ 4</v>
      </c>
      <c r="B81" s="16">
        <f ca="1">OFFSET(C4,B103,0)</f>
        <v>133</v>
      </c>
      <c r="C81" s="16">
        <f ca="1">OFFSET(W4,B103,0)</f>
        <v>110</v>
      </c>
      <c r="D81" s="28">
        <f ca="1">(B81/B$106)*-1</f>
        <v>-2.790600083927822E-2</v>
      </c>
      <c r="E81" s="25">
        <f ca="1">C81/B$106</f>
        <v>2.308015107007973E-2</v>
      </c>
      <c r="F81" s="26"/>
      <c r="H81" s="15" t="str">
        <f>W4</f>
        <v>0 ‒ 4</v>
      </c>
      <c r="I81" s="16">
        <f ca="1">OFFSET(C4,B104,0)</f>
        <v>8287</v>
      </c>
      <c r="J81" s="16">
        <f ca="1">OFFSET(W4,B104,0)</f>
        <v>7716</v>
      </c>
      <c r="K81" s="25">
        <f ca="1">(I81/B$107)*-1</f>
        <v>-2.6222360044046732E-2</v>
      </c>
      <c r="L81" s="25">
        <f ca="1">J81/B$107</f>
        <v>2.4415558115103726E-2</v>
      </c>
      <c r="M81" s="26"/>
    </row>
    <row r="82" spans="1:13" x14ac:dyDescent="0.25">
      <c r="A82" s="22" t="str">
        <f>D4</f>
        <v>5 ‒ 9</v>
      </c>
      <c r="B82" s="16">
        <f ca="1">OFFSET(D4,B103,0)</f>
        <v>156</v>
      </c>
      <c r="C82" s="16">
        <f ca="1">OFFSET(X4,B103,0)</f>
        <v>162</v>
      </c>
      <c r="D82" s="28">
        <f ca="1">(B82/B$106)*-1</f>
        <v>-3.2731850608476713E-2</v>
      </c>
      <c r="E82" s="25">
        <f t="shared" ref="E82:E99" ca="1" si="0">C82/B$106</f>
        <v>3.3990767939571967E-2</v>
      </c>
      <c r="F82" s="26"/>
      <c r="H82" s="15" t="str">
        <f>X4</f>
        <v>5 ‒ 9</v>
      </c>
      <c r="I82" s="16">
        <f ca="1">OFFSET(D4,B104,0)</f>
        <v>8451</v>
      </c>
      <c r="J82" s="16">
        <f ca="1">OFFSET(X4,B104,0)</f>
        <v>7894</v>
      </c>
      <c r="K82" s="25">
        <f t="shared" ref="K82:K99" ca="1" si="1">(I82/B$107)*-1</f>
        <v>-2.6741301403673094E-2</v>
      </c>
      <c r="L82" s="25">
        <f t="shared" ref="L82:L99" ca="1" si="2">J82/B$107</f>
        <v>2.4978799346893312E-2</v>
      </c>
      <c r="M82" s="26"/>
    </row>
    <row r="83" spans="1:13" x14ac:dyDescent="0.25">
      <c r="A83" s="22" t="str">
        <f>E4</f>
        <v>10 ‒ 14</v>
      </c>
      <c r="B83" s="16">
        <f ca="1">OFFSET(E4,B103,0)</f>
        <v>168</v>
      </c>
      <c r="C83" s="16">
        <f ca="1">OFFSET(Y4,B103,0)</f>
        <v>146</v>
      </c>
      <c r="D83" s="28">
        <f t="shared" ref="D83:D99" ca="1" si="3">(B83/B$106)*-1</f>
        <v>-3.5249685270667228E-2</v>
      </c>
      <c r="E83" s="25">
        <f t="shared" ca="1" si="0"/>
        <v>3.063365505665128E-2</v>
      </c>
      <c r="F83" s="26"/>
      <c r="H83" s="15" t="str">
        <f>Y4</f>
        <v>10 ‒ 14</v>
      </c>
      <c r="I83" s="16">
        <f ca="1">OFFSET(E4,B104,0)</f>
        <v>9168</v>
      </c>
      <c r="J83" s="16">
        <f ca="1">OFFSET(Y4,B104,0)</f>
        <v>8509</v>
      </c>
      <c r="K83" s="25">
        <f t="shared" ca="1" si="1"/>
        <v>-2.9010087713746885E-2</v>
      </c>
      <c r="L83" s="25">
        <f t="shared" ca="1" si="2"/>
        <v>2.6924829445492172E-2</v>
      </c>
      <c r="M83" s="26"/>
    </row>
    <row r="84" spans="1:13" x14ac:dyDescent="0.25">
      <c r="A84" s="22" t="str">
        <f>F4</f>
        <v>15 ‒ 19</v>
      </c>
      <c r="B84" s="16">
        <f ca="1">OFFSET(F4,B103,0)</f>
        <v>126</v>
      </c>
      <c r="C84" s="16">
        <f ca="1">OFFSET(Z4,B103,0)</f>
        <v>153</v>
      </c>
      <c r="D84" s="28">
        <f t="shared" ca="1" si="3"/>
        <v>-2.6437263953000421E-2</v>
      </c>
      <c r="E84" s="25">
        <f t="shared" ca="1" si="0"/>
        <v>3.2102391942929083E-2</v>
      </c>
      <c r="F84" s="26"/>
      <c r="H84" s="15" t="str">
        <f>Z4</f>
        <v>15 ‒ 19</v>
      </c>
      <c r="I84" s="16">
        <f ca="1">OFFSET(F4,B104,0)</f>
        <v>9509</v>
      </c>
      <c r="J84" s="16">
        <f ca="1">OFFSET(Z4,B104,0)</f>
        <v>8955</v>
      </c>
      <c r="K84" s="25">
        <f t="shared" ca="1" si="1"/>
        <v>-3.0089106028579747E-2</v>
      </c>
      <c r="L84" s="25">
        <f t="shared" ca="1" si="2"/>
        <v>2.8336096801549231E-2</v>
      </c>
      <c r="M84" s="26"/>
    </row>
    <row r="85" spans="1:13" x14ac:dyDescent="0.25">
      <c r="A85" s="22" t="str">
        <f>G4</f>
        <v>20 ‒ 24</v>
      </c>
      <c r="B85" s="16">
        <f ca="1">OFFSET(G4,B103,0)</f>
        <v>134</v>
      </c>
      <c r="C85" s="16">
        <f ca="1">OFFSET(AA4,B103,0)</f>
        <v>134</v>
      </c>
      <c r="D85" s="28">
        <f t="shared" ca="1" si="3"/>
        <v>-2.8115820394460762E-2</v>
      </c>
      <c r="E85" s="25">
        <f t="shared" ca="1" si="0"/>
        <v>2.8115820394460762E-2</v>
      </c>
      <c r="F85" s="26"/>
      <c r="H85" s="15" t="str">
        <f>AA4</f>
        <v>20 ‒ 24</v>
      </c>
      <c r="I85" s="16">
        <f ca="1">OFFSET(G4,B104,0)</f>
        <v>8232</v>
      </c>
      <c r="J85" s="16">
        <f ca="1">OFFSET(AA4,B104,0)</f>
        <v>7992</v>
      </c>
      <c r="K85" s="25">
        <f t="shared" ca="1" si="1"/>
        <v>-2.6048324831976912E-2</v>
      </c>
      <c r="L85" s="25">
        <f t="shared" ca="1" si="2"/>
        <v>2.5288898452035895E-2</v>
      </c>
      <c r="M85" s="26"/>
    </row>
    <row r="86" spans="1:13" x14ac:dyDescent="0.25">
      <c r="A86" s="22" t="str">
        <f>H4</f>
        <v>25 ‒ 29</v>
      </c>
      <c r="B86" s="16">
        <f ca="1">OFFSET(H4,B103,0)</f>
        <v>141</v>
      </c>
      <c r="C86" s="16">
        <f ca="1">OFFSET(AB4,B103,0)</f>
        <v>132</v>
      </c>
      <c r="D86" s="28">
        <f t="shared" ca="1" si="3"/>
        <v>-2.9584557280738565E-2</v>
      </c>
      <c r="E86" s="25">
        <f t="shared" ca="1" si="0"/>
        <v>2.7696181284095678E-2</v>
      </c>
      <c r="F86" s="26"/>
      <c r="H86" s="15" t="str">
        <f>AB4</f>
        <v>25 ‒ 29</v>
      </c>
      <c r="I86" s="16">
        <f ca="1">OFFSET(H4,B104,0)</f>
        <v>7953</v>
      </c>
      <c r="J86" s="16">
        <f ca="1">OFFSET(AB4,B104,0)</f>
        <v>8234</v>
      </c>
      <c r="K86" s="25">
        <f t="shared" ca="1" si="1"/>
        <v>-2.516549166529548E-2</v>
      </c>
      <c r="L86" s="25">
        <f t="shared" ca="1" si="2"/>
        <v>2.6054653385143088E-2</v>
      </c>
      <c r="M86" s="26"/>
    </row>
    <row r="87" spans="1:13" x14ac:dyDescent="0.25">
      <c r="A87" s="22" t="str">
        <f>I4</f>
        <v>30 ‒ 34</v>
      </c>
      <c r="B87" s="16">
        <f ca="1">OFFSET(I4,B103,0)</f>
        <v>126</v>
      </c>
      <c r="C87" s="16">
        <f ca="1">OFFSET(AC4,B103,0)</f>
        <v>137</v>
      </c>
      <c r="D87" s="28">
        <f t="shared" ca="1" si="3"/>
        <v>-2.6437263953000421E-2</v>
      </c>
      <c r="E87" s="25">
        <f t="shared" ca="1" si="0"/>
        <v>2.8745279060008393E-2</v>
      </c>
      <c r="F87" s="26"/>
      <c r="H87" s="15" t="str">
        <f>AC4</f>
        <v>30 ‒ 34</v>
      </c>
      <c r="I87" s="16">
        <f ca="1">OFFSET(I4,B104,0)</f>
        <v>8018</v>
      </c>
      <c r="J87" s="16">
        <f ca="1">OFFSET(AC4,B104,0)</f>
        <v>8103</v>
      </c>
      <c r="K87" s="25">
        <f t="shared" ca="1" si="1"/>
        <v>-2.5371169643196172E-2</v>
      </c>
      <c r="L87" s="25">
        <f t="shared" ca="1" si="2"/>
        <v>2.5640133152758617E-2</v>
      </c>
      <c r="M87" s="26"/>
    </row>
    <row r="88" spans="1:13" x14ac:dyDescent="0.25">
      <c r="A88" s="22" t="str">
        <f>J4</f>
        <v>35 ‒ 39</v>
      </c>
      <c r="B88" s="16">
        <f ca="1">OFFSET(J4,B103,0)</f>
        <v>125</v>
      </c>
      <c r="C88" s="16">
        <f ca="1">OFFSET(AD4,B103,0)</f>
        <v>145</v>
      </c>
      <c r="D88" s="28">
        <f t="shared" ca="1" si="3"/>
        <v>-2.6227444397817875E-2</v>
      </c>
      <c r="E88" s="25">
        <f t="shared" ca="1" si="0"/>
        <v>3.0423835501468738E-2</v>
      </c>
      <c r="F88" s="26"/>
      <c r="H88" s="15" t="str">
        <f>AD4</f>
        <v>35 ‒ 39</v>
      </c>
      <c r="I88" s="16">
        <f ca="1">OFFSET(J4,B104,0)</f>
        <v>8778</v>
      </c>
      <c r="J88" s="16">
        <f ca="1">OFFSET(AD4,B104,0)</f>
        <v>9129</v>
      </c>
      <c r="K88" s="25">
        <f t="shared" ca="1" si="1"/>
        <v>-2.7776019846342728E-2</v>
      </c>
      <c r="L88" s="25">
        <f t="shared" ca="1" si="2"/>
        <v>2.8886680927006469E-2</v>
      </c>
      <c r="M88" s="26"/>
    </row>
    <row r="89" spans="1:13" x14ac:dyDescent="0.25">
      <c r="A89" s="22" t="str">
        <f>K4</f>
        <v>40 ‒ 44</v>
      </c>
      <c r="B89" s="16">
        <f ca="1">OFFSET(K4,B103,0)</f>
        <v>161</v>
      </c>
      <c r="C89" s="16">
        <f ca="1">OFFSET(AE4,B103,0)</f>
        <v>184</v>
      </c>
      <c r="D89" s="28">
        <f t="shared" ca="1" si="3"/>
        <v>-3.3780948384389428E-2</v>
      </c>
      <c r="E89" s="25">
        <f t="shared" ca="1" si="0"/>
        <v>3.8606798153587911E-2</v>
      </c>
      <c r="F89" s="26"/>
      <c r="H89" s="15" t="str">
        <f>AE4</f>
        <v>40 ‒ 44</v>
      </c>
      <c r="I89" s="16">
        <f ca="1">OFFSET(K4,B104,0)</f>
        <v>10634</v>
      </c>
      <c r="J89" s="16">
        <f ca="1">OFFSET(AE4,B104,0)</f>
        <v>11494</v>
      </c>
      <c r="K89" s="25">
        <f t="shared" ca="1" si="1"/>
        <v>-3.3648917184553269E-2</v>
      </c>
      <c r="L89" s="25">
        <f t="shared" ca="1" si="2"/>
        <v>3.637019504600858E-2</v>
      </c>
      <c r="M89" s="26"/>
    </row>
    <row r="90" spans="1:13" x14ac:dyDescent="0.25">
      <c r="A90" s="22" t="str">
        <f>L4</f>
        <v>45 ‒ 49</v>
      </c>
      <c r="B90" s="16">
        <f ca="1">OFFSET(L4,B103,0)</f>
        <v>184</v>
      </c>
      <c r="C90" s="16">
        <f ca="1">OFFSET(AF4,B103,0)</f>
        <v>188</v>
      </c>
      <c r="D90" s="28">
        <f t="shared" ca="1" si="3"/>
        <v>-3.8606798153587911E-2</v>
      </c>
      <c r="E90" s="25">
        <f t="shared" ca="1" si="0"/>
        <v>3.9446076374318087E-2</v>
      </c>
      <c r="F90" s="26"/>
      <c r="H90" s="15" t="str">
        <f>AF4</f>
        <v>45 ‒ 49</v>
      </c>
      <c r="I90" s="16">
        <f ca="1">OFFSET(L4,B104,0)</f>
        <v>12039</v>
      </c>
      <c r="J90" s="16">
        <f ca="1">OFFSET(AF4,B104,0)</f>
        <v>12803</v>
      </c>
      <c r="K90" s="25">
        <f t="shared" ca="1" si="1"/>
        <v>-3.8094725783791313E-2</v>
      </c>
      <c r="L90" s="25">
        <f t="shared" ca="1" si="2"/>
        <v>4.051223309327022E-2</v>
      </c>
      <c r="M90" s="26"/>
    </row>
    <row r="91" spans="1:13" x14ac:dyDescent="0.25">
      <c r="A91" s="22" t="str">
        <f>M4</f>
        <v>50 ‒ 54</v>
      </c>
      <c r="B91" s="16">
        <f ca="1">OFFSET(M4,B103,0)</f>
        <v>160</v>
      </c>
      <c r="C91" s="16">
        <f ca="1">OFFSET(AG4,B103,0)</f>
        <v>194</v>
      </c>
      <c r="D91" s="28">
        <f t="shared" ca="1" si="3"/>
        <v>-3.3571128829206882E-2</v>
      </c>
      <c r="E91" s="25">
        <f t="shared" ca="1" si="0"/>
        <v>4.0704993705413348E-2</v>
      </c>
      <c r="F91" s="26"/>
      <c r="H91" s="15" t="str">
        <f>AG4</f>
        <v>50 ‒ 54</v>
      </c>
      <c r="I91" s="16">
        <f ca="1">OFFSET(M4,B104,0)</f>
        <v>11704</v>
      </c>
      <c r="J91" s="16">
        <f ca="1">OFFSET(AG4,B104,0)</f>
        <v>12417</v>
      </c>
      <c r="K91" s="25">
        <f t="shared" ca="1" si="1"/>
        <v>-3.7034693128456975E-2</v>
      </c>
      <c r="L91" s="25">
        <f t="shared" ca="1" si="2"/>
        <v>3.9290822332198411E-2</v>
      </c>
      <c r="M91" s="26"/>
    </row>
    <row r="92" spans="1:13" x14ac:dyDescent="0.25">
      <c r="A92" s="22" t="str">
        <f>N4</f>
        <v>55 ‒ 59</v>
      </c>
      <c r="B92" s="16">
        <f ca="1">OFFSET(N4,B103,0)</f>
        <v>150</v>
      </c>
      <c r="C92" s="16">
        <f ca="1">OFFSET(AH4,B103,0)</f>
        <v>137</v>
      </c>
      <c r="D92" s="28">
        <f t="shared" ca="1" si="3"/>
        <v>-3.1472933277381453E-2</v>
      </c>
      <c r="E92" s="25">
        <f t="shared" ca="1" si="0"/>
        <v>2.8745279060008393E-2</v>
      </c>
      <c r="F92" s="26"/>
      <c r="H92" s="15" t="str">
        <f>AH4</f>
        <v>55 ‒ 59</v>
      </c>
      <c r="I92" s="16">
        <f ca="1">OFFSET(N4,B104,0)</f>
        <v>10863</v>
      </c>
      <c r="J92" s="16">
        <f ca="1">OFFSET(AH4,B104,0)</f>
        <v>11309</v>
      </c>
      <c r="K92" s="25">
        <f t="shared" ca="1" si="1"/>
        <v>-3.437353652208032E-2</v>
      </c>
      <c r="L92" s="25">
        <f t="shared" ca="1" si="2"/>
        <v>3.5784803878137379E-2</v>
      </c>
      <c r="M92" s="26"/>
    </row>
    <row r="93" spans="1:13" x14ac:dyDescent="0.25">
      <c r="A93" s="22" t="str">
        <f>O4</f>
        <v>60 ‒ 64</v>
      </c>
      <c r="B93" s="16">
        <f ca="1">OFFSET(O4,B103,0)</f>
        <v>149</v>
      </c>
      <c r="C93" s="16">
        <f ca="1">OFFSET(AI4,B103,0)</f>
        <v>172</v>
      </c>
      <c r="D93" s="28">
        <f t="shared" ca="1" si="3"/>
        <v>-3.1263113722198907E-2</v>
      </c>
      <c r="E93" s="25">
        <f t="shared" ca="1" si="0"/>
        <v>3.6088963491397397E-2</v>
      </c>
      <c r="F93" s="26"/>
      <c r="H93" s="15" t="str">
        <f>AI4</f>
        <v>60 ‒ 64</v>
      </c>
      <c r="I93" s="16">
        <f ca="1">OFFSET(O4,B104,0)</f>
        <v>11875</v>
      </c>
      <c r="J93" s="16">
        <f ca="1">OFFSET(AI4,B104,0)</f>
        <v>12658</v>
      </c>
      <c r="K93" s="25">
        <f t="shared" ca="1" si="1"/>
        <v>-3.7575784424164947E-2</v>
      </c>
      <c r="L93" s="25">
        <f t="shared" ca="1" si="2"/>
        <v>4.0053412988722517E-2</v>
      </c>
      <c r="M93" s="26"/>
    </row>
    <row r="94" spans="1:13" x14ac:dyDescent="0.25">
      <c r="A94" s="22" t="str">
        <f>P4</f>
        <v>65 ‒ 69</v>
      </c>
      <c r="B94" s="16">
        <f ca="1">OFFSET(P4,B103,0)</f>
        <v>123</v>
      </c>
      <c r="C94" s="16">
        <f ca="1">OFFSET(AJ4,B103,0)</f>
        <v>115</v>
      </c>
      <c r="D94" s="28">
        <f t="shared" ca="1" si="3"/>
        <v>-2.580780528745279E-2</v>
      </c>
      <c r="E94" s="25">
        <f t="shared" ca="1" si="0"/>
        <v>2.4129248845992445E-2</v>
      </c>
      <c r="F94" s="26"/>
      <c r="H94" s="15" t="str">
        <f>AJ4</f>
        <v>65 ‒ 69</v>
      </c>
      <c r="I94" s="16">
        <f ca="1">OFFSET(P4,B104,0)</f>
        <v>9426</v>
      </c>
      <c r="J94" s="16">
        <f ca="1">OFFSET(AJ4,B104,0)</f>
        <v>9636</v>
      </c>
      <c r="K94" s="25">
        <f t="shared" ca="1" si="1"/>
        <v>-2.9826471072183478E-2</v>
      </c>
      <c r="L94" s="25">
        <f t="shared" ca="1" si="2"/>
        <v>3.049096915463187E-2</v>
      </c>
      <c r="M94" s="26"/>
    </row>
    <row r="95" spans="1:13" x14ac:dyDescent="0.25">
      <c r="A95" s="22" t="str">
        <f>Q4</f>
        <v>70 ‒ 74</v>
      </c>
      <c r="B95" s="16">
        <f ca="1">OFFSET(Q4,B103,0)</f>
        <v>90</v>
      </c>
      <c r="C95" s="16">
        <f ca="1">OFFSET(AK4,B103,0)</f>
        <v>106</v>
      </c>
      <c r="D95" s="28">
        <f t="shared" ca="1" si="3"/>
        <v>-1.8883759966428871E-2</v>
      </c>
      <c r="E95" s="25">
        <f t="shared" ca="1" si="0"/>
        <v>2.2240872849349558E-2</v>
      </c>
      <c r="F95" s="26"/>
      <c r="H95" s="15" t="str">
        <f>AK4</f>
        <v>70 ‒ 74</v>
      </c>
      <c r="I95" s="16">
        <f ca="1">OFFSET(Q4,B104,0)</f>
        <v>7192</v>
      </c>
      <c r="J95" s="16">
        <f ca="1">OFFSET(AK4,B104,0)</f>
        <v>8112</v>
      </c>
      <c r="K95" s="25">
        <f t="shared" ca="1" si="1"/>
        <v>-2.2757477185565835E-2</v>
      </c>
      <c r="L95" s="25">
        <f t="shared" ca="1" si="2"/>
        <v>2.5668611642006404E-2</v>
      </c>
      <c r="M95" s="26"/>
    </row>
    <row r="96" spans="1:13" x14ac:dyDescent="0.25">
      <c r="A96" s="22" t="str">
        <f>R4</f>
        <v>75 ‒ 79</v>
      </c>
      <c r="B96" s="16">
        <f ca="1">OFFSET(R4,B103,0)</f>
        <v>65</v>
      </c>
      <c r="C96" s="16">
        <f ca="1">OFFSET(AL4,B103,0)</f>
        <v>105</v>
      </c>
      <c r="D96" s="28">
        <f t="shared" ca="1" si="3"/>
        <v>-1.3638271086865297E-2</v>
      </c>
      <c r="E96" s="25">
        <f t="shared" ca="1" si="0"/>
        <v>2.2031053294167015E-2</v>
      </c>
      <c r="F96" s="26"/>
      <c r="H96" s="15" t="str">
        <f>AL4</f>
        <v>75 ‒ 79</v>
      </c>
      <c r="I96" s="16">
        <f ca="1">OFFSET(R4,B104,0)</f>
        <v>5673</v>
      </c>
      <c r="J96" s="16">
        <f ca="1">OFFSET(AL4,B104,0)</f>
        <v>6576</v>
      </c>
      <c r="K96" s="25">
        <f t="shared" ca="1" si="1"/>
        <v>-1.7950941055855811E-2</v>
      </c>
      <c r="L96" s="25">
        <f t="shared" ca="1" si="2"/>
        <v>2.0808282810383889E-2</v>
      </c>
      <c r="M96" s="26"/>
    </row>
    <row r="97" spans="1:13" x14ac:dyDescent="0.25">
      <c r="A97" s="22" t="str">
        <f>S4</f>
        <v>80 ‒ 84</v>
      </c>
      <c r="B97" s="16">
        <f ca="1">OFFSET(S4,B103,0)</f>
        <v>44</v>
      </c>
      <c r="C97" s="16">
        <f ca="1">OFFSET(AM4,B103,0)</f>
        <v>72</v>
      </c>
      <c r="D97" s="28">
        <f t="shared" ca="1" si="3"/>
        <v>-9.2320604280318932E-3</v>
      </c>
      <c r="E97" s="25">
        <f t="shared" ca="1" si="0"/>
        <v>1.5107007973143098E-2</v>
      </c>
      <c r="F97" s="26"/>
      <c r="H97" s="15" t="str">
        <f>AM4</f>
        <v>80 ‒ 84</v>
      </c>
      <c r="I97" s="16">
        <f ca="1">OFFSET(S4,B104,0)</f>
        <v>3682</v>
      </c>
      <c r="J97" s="16">
        <f ca="1">OFFSET(AM4,B104,0)</f>
        <v>5087</v>
      </c>
      <c r="K97" s="25">
        <f t="shared" ca="1" si="1"/>
        <v>-1.1650866378928449E-2</v>
      </c>
      <c r="L97" s="25">
        <f t="shared" ca="1" si="2"/>
        <v>1.6096674978166491E-2</v>
      </c>
      <c r="M97" s="26"/>
    </row>
    <row r="98" spans="1:13" x14ac:dyDescent="0.25">
      <c r="A98" s="22" t="str">
        <f>T4</f>
        <v>85 ‒ 89</v>
      </c>
      <c r="B98" s="16">
        <f ca="1">OFFSET(T4,B103,0)</f>
        <v>26</v>
      </c>
      <c r="C98" s="16">
        <f ca="1">OFFSET(AN4,B103,0)</f>
        <v>58</v>
      </c>
      <c r="D98" s="28">
        <f t="shared" ca="1" si="3"/>
        <v>-5.4553084347461183E-3</v>
      </c>
      <c r="E98" s="25">
        <f t="shared" ca="1" si="0"/>
        <v>1.2169534200587495E-2</v>
      </c>
      <c r="F98" s="26"/>
      <c r="H98" s="15" t="str">
        <f>AN4</f>
        <v>85 ‒ 89</v>
      </c>
      <c r="I98" s="16">
        <f ca="1">OFFSET(T4,B104,0)</f>
        <v>1888</v>
      </c>
      <c r="J98" s="16">
        <f ca="1">OFFSET(AN4,B104,0)</f>
        <v>3345</v>
      </c>
      <c r="K98" s="25">
        <f t="shared" ca="1" si="1"/>
        <v>-5.9741541888693409E-3</v>
      </c>
      <c r="L98" s="25">
        <f t="shared" ca="1" si="2"/>
        <v>1.0584505170427937E-2</v>
      </c>
      <c r="M98" s="26"/>
    </row>
    <row r="99" spans="1:13" x14ac:dyDescent="0.25">
      <c r="A99" s="22" t="str">
        <f>U4</f>
        <v>90 and over</v>
      </c>
      <c r="B99" s="16">
        <f ca="1">OFFSET(U4,B103,0)</f>
        <v>15</v>
      </c>
      <c r="C99" s="16">
        <f ca="1">OFFSET(AO4,B103,0)</f>
        <v>40</v>
      </c>
      <c r="D99" s="28">
        <f t="shared" ca="1" si="3"/>
        <v>-3.147293327738145E-3</v>
      </c>
      <c r="E99" s="25">
        <f t="shared" ca="1" si="0"/>
        <v>8.3927822073017206E-3</v>
      </c>
      <c r="F99" s="26"/>
      <c r="H99" s="15" t="str">
        <f>AO4</f>
        <v>90 and over</v>
      </c>
      <c r="I99" s="16">
        <f ca="1">OFFSET(U4,B104,0)</f>
        <v>752</v>
      </c>
      <c r="J99" s="16">
        <f ca="1">OFFSET(AO4,B104,0)</f>
        <v>1935</v>
      </c>
      <c r="K99" s="25">
        <f t="shared" ca="1" si="1"/>
        <v>-2.3795359904818562E-3</v>
      </c>
      <c r="L99" s="25">
        <f t="shared" ca="1" si="2"/>
        <v>6.1228751882744566E-3</v>
      </c>
      <c r="M99" s="26"/>
    </row>
    <row r="100" spans="1:13" x14ac:dyDescent="0.25">
      <c r="A100" s="1"/>
      <c r="D100" s="29"/>
      <c r="E100" s="29"/>
      <c r="F100" s="29"/>
      <c r="K100" s="29"/>
      <c r="L100" s="29"/>
    </row>
    <row r="101" spans="1:13" x14ac:dyDescent="0.25">
      <c r="A101" s="1"/>
    </row>
    <row r="102" spans="1:13" x14ac:dyDescent="0.25">
      <c r="A102" s="1"/>
    </row>
    <row r="103" spans="1:13" x14ac:dyDescent="0.25">
      <c r="A103" s="1" t="s">
        <v>27</v>
      </c>
      <c r="B103" s="3">
        <v>1</v>
      </c>
    </row>
    <row r="104" spans="1:13" x14ac:dyDescent="0.25">
      <c r="A104" s="1" t="s">
        <v>28</v>
      </c>
      <c r="B104" s="3">
        <v>68</v>
      </c>
    </row>
    <row r="105" spans="1:13" x14ac:dyDescent="0.25">
      <c r="A105" s="1"/>
    </row>
    <row r="106" spans="1:13" x14ac:dyDescent="0.25">
      <c r="A106" s="1" t="s">
        <v>33</v>
      </c>
      <c r="B106" s="11">
        <f ca="1">OFFSET(B4,B103,0)+OFFSET(V4,B103,0)</f>
        <v>4766</v>
      </c>
    </row>
    <row r="107" spans="1:13" x14ac:dyDescent="0.25">
      <c r="A107" s="1" t="s">
        <v>34</v>
      </c>
      <c r="B107" s="11">
        <f ca="1">OFFSET(B4,B104,0)+OFFSET(V4,B104,0)</f>
        <v>316028</v>
      </c>
    </row>
    <row r="108" spans="1:13" x14ac:dyDescent="0.25">
      <c r="A108" s="1"/>
    </row>
    <row r="109" spans="1:13" x14ac:dyDescent="0.25">
      <c r="A109" s="1"/>
    </row>
    <row r="110" spans="1:13" x14ac:dyDescent="0.25">
      <c r="A110" s="1"/>
    </row>
    <row r="111" spans="1:13" x14ac:dyDescent="0.25">
      <c r="A111" s="1"/>
    </row>
    <row r="112" spans="1:13" x14ac:dyDescent="0.25">
      <c r="A112" s="1"/>
    </row>
    <row r="113" spans="1:1" x14ac:dyDescent="0.25">
      <c r="A113" s="1"/>
    </row>
    <row r="114" spans="1:1" x14ac:dyDescent="0.25">
      <c r="A114" s="1"/>
    </row>
    <row r="115" spans="1:1" x14ac:dyDescent="0.25">
      <c r="A115" s="1"/>
    </row>
    <row r="116" spans="1:1" x14ac:dyDescent="0.25">
      <c r="A116" s="1"/>
    </row>
    <row r="117" spans="1:1" x14ac:dyDescent="0.25">
      <c r="A117" s="1"/>
    </row>
    <row r="118" spans="1:1" x14ac:dyDescent="0.25">
      <c r="A118" s="1"/>
    </row>
    <row r="119" spans="1:1" x14ac:dyDescent="0.25">
      <c r="A119" s="1"/>
    </row>
    <row r="120" spans="1:1" x14ac:dyDescent="0.25">
      <c r="A120" s="1"/>
    </row>
    <row r="121" spans="1:1" x14ac:dyDescent="0.25">
      <c r="A121" s="1"/>
    </row>
    <row r="122" spans="1:1" x14ac:dyDescent="0.25">
      <c r="A122" s="1"/>
    </row>
    <row r="123" spans="1:1" x14ac:dyDescent="0.25">
      <c r="A123" s="1"/>
    </row>
    <row r="124" spans="1:1" x14ac:dyDescent="0.25">
      <c r="A124" s="1"/>
    </row>
    <row r="125" spans="1:1" x14ac:dyDescent="0.25">
      <c r="A125" s="1"/>
    </row>
    <row r="126" spans="1:1" x14ac:dyDescent="0.25">
      <c r="A126" s="1"/>
    </row>
    <row r="127" spans="1:1" x14ac:dyDescent="0.25">
      <c r="A127" s="1"/>
    </row>
    <row r="128" spans="1:1" x14ac:dyDescent="0.25">
      <c r="A128" s="1"/>
    </row>
    <row r="129" spans="1:1" x14ac:dyDescent="0.25">
      <c r="A129" s="1"/>
    </row>
    <row r="130" spans="1:1" x14ac:dyDescent="0.25">
      <c r="A130" s="1"/>
    </row>
    <row r="131" spans="1:1" x14ac:dyDescent="0.25">
      <c r="A131" s="1"/>
    </row>
    <row r="132" spans="1:1" x14ac:dyDescent="0.25">
      <c r="A132" s="1"/>
    </row>
    <row r="133" spans="1:1" x14ac:dyDescent="0.25">
      <c r="A133" s="1"/>
    </row>
    <row r="134" spans="1:1" x14ac:dyDescent="0.25">
      <c r="A134" s="1"/>
    </row>
    <row r="135" spans="1:1" x14ac:dyDescent="0.25">
      <c r="A135" s="1"/>
    </row>
    <row r="136" spans="1:1" x14ac:dyDescent="0.25">
      <c r="A136" s="1"/>
    </row>
    <row r="137" spans="1:1" x14ac:dyDescent="0.25">
      <c r="A137" s="1"/>
    </row>
    <row r="138" spans="1:1" x14ac:dyDescent="0.25">
      <c r="A138" s="1"/>
    </row>
    <row r="139" spans="1:1" x14ac:dyDescent="0.25">
      <c r="A139" s="1"/>
    </row>
    <row r="140" spans="1:1" x14ac:dyDescent="0.25">
      <c r="A140" s="1"/>
    </row>
    <row r="141" spans="1:1" x14ac:dyDescent="0.25">
      <c r="A141" s="1"/>
    </row>
    <row r="142" spans="1:1" x14ac:dyDescent="0.25">
      <c r="A142" s="1"/>
    </row>
    <row r="143" spans="1:1" x14ac:dyDescent="0.25">
      <c r="A143" s="1"/>
    </row>
    <row r="144" spans="1:1" x14ac:dyDescent="0.25">
      <c r="A144" s="1"/>
    </row>
    <row r="145" spans="1:1" x14ac:dyDescent="0.25">
      <c r="A145" s="1"/>
    </row>
    <row r="146" spans="1:1" x14ac:dyDescent="0.25">
      <c r="A146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N'land ward population pyramid</vt:lpstr>
      <vt:lpstr>data</vt:lpstr>
    </vt:vector>
  </TitlesOfParts>
  <Company>Northumberland County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Rowe, Iain</dc:creator>
  <cp:lastModifiedBy>Johnson, Eugenie</cp:lastModifiedBy>
  <dcterms:created xsi:type="dcterms:W3CDTF">2013-01-10T11:31:51Z</dcterms:created>
  <dcterms:modified xsi:type="dcterms:W3CDTF">2015-09-03T10:28:44Z</dcterms:modified>
</cp:coreProperties>
</file>